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20HS" sheetId="1" r:id="rId1"/>
  </sheets>
  <definedNames/>
  <calcPr fullCalcOnLoad="1"/>
</workbook>
</file>

<file path=xl/sharedStrings.xml><?xml version="1.0" encoding="utf-8"?>
<sst xmlns="http://schemas.openxmlformats.org/spreadsheetml/2006/main" count="290" uniqueCount="144">
  <si>
    <t>Jméno</t>
  </si>
  <si>
    <t>1.dráha</t>
  </si>
  <si>
    <t>2.dráha</t>
  </si>
  <si>
    <t>3.dráha</t>
  </si>
  <si>
    <t>4.dráha</t>
  </si>
  <si>
    <t>Celkem</t>
  </si>
  <si>
    <t>Celkem dvojice</t>
  </si>
  <si>
    <t>plné</t>
  </si>
  <si>
    <t>dor</t>
  </si>
  <si>
    <t>suma</t>
  </si>
  <si>
    <t>chyby</t>
  </si>
  <si>
    <t>Pořadí</t>
  </si>
  <si>
    <t>Oddíl</t>
  </si>
  <si>
    <r>
      <t>Květnový turnaj dvojic na 120</t>
    </r>
    <r>
      <rPr>
        <b/>
        <sz val="16"/>
        <rFont val="Arial"/>
        <family val="2"/>
      </rPr>
      <t xml:space="preserve"> HS</t>
    </r>
  </si>
  <si>
    <t>Květnový turnaj dvojic na 120 HS</t>
  </si>
  <si>
    <t>Klika Jaromír</t>
  </si>
  <si>
    <t>Mrkvica Zdeněk</t>
  </si>
  <si>
    <t>Orel Ivančice</t>
  </si>
  <si>
    <t>Toman Jiří</t>
  </si>
  <si>
    <t>Novotný Mojmír</t>
  </si>
  <si>
    <t>Brátka Tomáš</t>
  </si>
  <si>
    <t>TJ Třebíč</t>
  </si>
  <si>
    <t>Toman Zdeněk</t>
  </si>
  <si>
    <t>Zemek František</t>
  </si>
  <si>
    <t>Zemek Jiří</t>
  </si>
  <si>
    <t>KC Réna</t>
  </si>
  <si>
    <t>1.</t>
  </si>
  <si>
    <t>2.</t>
  </si>
  <si>
    <t>3.</t>
  </si>
  <si>
    <t>4.</t>
  </si>
  <si>
    <t>Staněk Luboš</t>
  </si>
  <si>
    <t>Rusňáková Monika</t>
  </si>
  <si>
    <t>Moravská Slávia Brno</t>
  </si>
  <si>
    <t>Kremláček Eduard</t>
  </si>
  <si>
    <t>Kremláček Jan</t>
  </si>
  <si>
    <t>5.</t>
  </si>
  <si>
    <t>6.</t>
  </si>
  <si>
    <t>Husovice</t>
  </si>
  <si>
    <t>Loko Ingstav</t>
  </si>
  <si>
    <t>ČKD Blansko</t>
  </si>
  <si>
    <t>Wollerová Běla</t>
  </si>
  <si>
    <t>Woller Petr</t>
  </si>
  <si>
    <t>Lahodová Soňa</t>
  </si>
  <si>
    <t>Majerová Ivana</t>
  </si>
  <si>
    <t>Hrdlička Michal</t>
  </si>
  <si>
    <t>Mošať Jaroslav</t>
  </si>
  <si>
    <t>Čech Tomáš</t>
  </si>
  <si>
    <t>Dorazil Karel</t>
  </si>
  <si>
    <t>Zimmermann Martin</t>
  </si>
  <si>
    <t>Peška Jiří</t>
  </si>
  <si>
    <t>Sax Karel</t>
  </si>
  <si>
    <t>Saxová Kristýna</t>
  </si>
  <si>
    <t>7.</t>
  </si>
  <si>
    <t>8.</t>
  </si>
  <si>
    <t>9.</t>
  </si>
  <si>
    <t>10.</t>
  </si>
  <si>
    <t>11.</t>
  </si>
  <si>
    <t>12.</t>
  </si>
  <si>
    <t>13.</t>
  </si>
  <si>
    <t>TJ Sokol Ořechov</t>
  </si>
  <si>
    <t>Ryšavý Martin</t>
  </si>
  <si>
    <t>Čížek Libor</t>
  </si>
  <si>
    <t>Holoubek Zdenek</t>
  </si>
  <si>
    <t>Šenkýř Radek</t>
  </si>
  <si>
    <t>KK SCI Jihlava</t>
  </si>
  <si>
    <t>Ludrovský Jan</t>
  </si>
  <si>
    <t>Zeman Josef</t>
  </si>
  <si>
    <t>Birnbaum Svatopluk</t>
  </si>
  <si>
    <t>Brochovský Ondřej</t>
  </si>
  <si>
    <t>Nové Město na Mor.</t>
  </si>
  <si>
    <t>Kuběna František</t>
  </si>
  <si>
    <t>Loučka Jiří</t>
  </si>
  <si>
    <t>Šikula Petr</t>
  </si>
  <si>
    <t>15.</t>
  </si>
  <si>
    <t>17.</t>
  </si>
  <si>
    <t>14.</t>
  </si>
  <si>
    <t>20.</t>
  </si>
  <si>
    <t>19.</t>
  </si>
  <si>
    <t>16.</t>
  </si>
  <si>
    <t>18.</t>
  </si>
  <si>
    <t>Klika Milan</t>
  </si>
  <si>
    <t>Milan Miroslav</t>
  </si>
  <si>
    <t>Kellner Michal</t>
  </si>
  <si>
    <t>Němec Ondřej</t>
  </si>
  <si>
    <t>TJ ČKD Blansko</t>
  </si>
  <si>
    <t>Žižlavský Tomáš</t>
  </si>
  <si>
    <t>Žižlavský Zdeněk</t>
  </si>
  <si>
    <t>Ondráček Zdeněk</t>
  </si>
  <si>
    <t>Zpěvák Arnold</t>
  </si>
  <si>
    <t>Kometa Brno</t>
  </si>
  <si>
    <t>LOKO Brno</t>
  </si>
  <si>
    <t>Dadák Jan</t>
  </si>
  <si>
    <t>Just Zdeněk</t>
  </si>
  <si>
    <t>Burdík Zdeněk</t>
  </si>
  <si>
    <t>Kramář František</t>
  </si>
  <si>
    <t>21.</t>
  </si>
  <si>
    <t>22.</t>
  </si>
  <si>
    <t>23.</t>
  </si>
  <si>
    <t>24.</t>
  </si>
  <si>
    <t>25.</t>
  </si>
  <si>
    <t>Rosice</t>
  </si>
  <si>
    <t>Mecerod Petr</t>
  </si>
  <si>
    <t>Palko Adam</t>
  </si>
  <si>
    <t>Oujezdský Miroslav</t>
  </si>
  <si>
    <t>Čech Milan</t>
  </si>
  <si>
    <t>26.</t>
  </si>
  <si>
    <t>27.</t>
  </si>
  <si>
    <t>28.</t>
  </si>
  <si>
    <t>KK Orel Telnice</t>
  </si>
  <si>
    <t>Šula Jaromír</t>
  </si>
  <si>
    <t>Vaverková Lucie</t>
  </si>
  <si>
    <t>Axman Jiří st.</t>
  </si>
  <si>
    <t>Streubel Petr</t>
  </si>
  <si>
    <t>Doušek Milan</t>
  </si>
  <si>
    <t>Šimeček Jiří</t>
  </si>
  <si>
    <t>Beranec Martin</t>
  </si>
  <si>
    <t>Dvořák Pavel</t>
  </si>
  <si>
    <t>Hájek Josef</t>
  </si>
  <si>
    <t>Pavlík Jan</t>
  </si>
  <si>
    <t>Dvořáková Alena</t>
  </si>
  <si>
    <t>Dvořák Jiří</t>
  </si>
  <si>
    <t>29.</t>
  </si>
  <si>
    <t>30.</t>
  </si>
  <si>
    <t>31.</t>
  </si>
  <si>
    <t>32.</t>
  </si>
  <si>
    <t>33.</t>
  </si>
  <si>
    <t>34.</t>
  </si>
  <si>
    <t>36.</t>
  </si>
  <si>
    <t>35.</t>
  </si>
  <si>
    <t>Hlisnikovský Karel</t>
  </si>
  <si>
    <t>Maša Oldřich</t>
  </si>
  <si>
    <t>Nekuda Josef</t>
  </si>
  <si>
    <t>Hasiči Dobelice</t>
  </si>
  <si>
    <t>Brněnské želvy</t>
  </si>
  <si>
    <t>Toman Petr</t>
  </si>
  <si>
    <t>Sláma Pavel</t>
  </si>
  <si>
    <t>Ivaniš Karel</t>
  </si>
  <si>
    <t>Bartošová Iva</t>
  </si>
  <si>
    <t>Kantnerová Alena</t>
  </si>
  <si>
    <t>KK CAMO Slavičín</t>
  </si>
  <si>
    <t>37.</t>
  </si>
  <si>
    <t>38.</t>
  </si>
  <si>
    <t>39.</t>
  </si>
  <si>
    <t>40.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</si>
</sst>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2"/>
    </font>
    <font>
      <b/>
      <i/>
      <sz val="14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/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17">
      <alignment/>
      <protection/>
    </xf>
    <xf numFmtId="0" fontId="0" fillId="0" borderId="0" xfId="17" applyAlignment="1">
      <alignment horizontal="center"/>
      <protection/>
    </xf>
    <xf numFmtId="0" fontId="1" fillId="0" borderId="0" xfId="17" applyFont="1">
      <alignment/>
      <protection/>
    </xf>
    <xf numFmtId="0" fontId="1" fillId="0" borderId="0" xfId="17" applyFont="1" applyAlignment="1">
      <alignment horizontal="center"/>
      <protection/>
    </xf>
    <xf numFmtId="0" fontId="0" fillId="2" borderId="1" xfId="17" applyFont="1" applyFill="1" applyBorder="1" applyAlignment="1">
      <alignment horizontal="center"/>
      <protection/>
    </xf>
    <xf numFmtId="0" fontId="0" fillId="2" borderId="2" xfId="17" applyFont="1" applyFill="1" applyBorder="1" applyAlignment="1">
      <alignment horizontal="center"/>
      <protection/>
    </xf>
    <xf numFmtId="0" fontId="0" fillId="2" borderId="3" xfId="17" applyFont="1" applyFill="1" applyBorder="1" applyAlignment="1">
      <alignment horizontal="center"/>
      <protection/>
    </xf>
    <xf numFmtId="0" fontId="0" fillId="2" borderId="4" xfId="17" applyFont="1" applyFill="1" applyBorder="1" applyAlignment="1">
      <alignment horizontal="center"/>
      <protection/>
    </xf>
    <xf numFmtId="0" fontId="0" fillId="2" borderId="5" xfId="17" applyFont="1" applyFill="1" applyBorder="1" applyAlignment="1">
      <alignment horizontal="center"/>
      <protection/>
    </xf>
    <xf numFmtId="0" fontId="0" fillId="0" borderId="6" xfId="17" applyBorder="1" applyAlignment="1" applyProtection="1">
      <alignment horizontal="center"/>
      <protection hidden="1" locked="0"/>
    </xf>
    <xf numFmtId="0" fontId="0" fillId="0" borderId="7" xfId="17" applyBorder="1" applyAlignment="1" applyProtection="1">
      <alignment horizontal="center"/>
      <protection hidden="1" locked="0"/>
    </xf>
    <xf numFmtId="0" fontId="0" fillId="0" borderId="8" xfId="17" applyBorder="1" applyAlignment="1" applyProtection="1">
      <alignment horizontal="center"/>
      <protection hidden="1" locked="0"/>
    </xf>
    <xf numFmtId="0" fontId="0" fillId="3" borderId="7" xfId="17" applyFill="1" applyBorder="1" applyAlignment="1" applyProtection="1">
      <alignment horizontal="center"/>
      <protection hidden="1"/>
    </xf>
    <xf numFmtId="0" fontId="0" fillId="0" borderId="1" xfId="17" applyBorder="1" applyAlignment="1" applyProtection="1">
      <alignment horizontal="center"/>
      <protection hidden="1" locked="0"/>
    </xf>
    <xf numFmtId="0" fontId="0" fillId="0" borderId="2" xfId="17" applyBorder="1" applyAlignment="1" applyProtection="1">
      <alignment horizontal="center"/>
      <protection hidden="1" locked="0"/>
    </xf>
    <xf numFmtId="0" fontId="0" fillId="0" borderId="4" xfId="17" applyBorder="1" applyAlignment="1" applyProtection="1">
      <alignment horizontal="center"/>
      <protection hidden="1" locked="0"/>
    </xf>
    <xf numFmtId="0" fontId="0" fillId="3" borderId="2" xfId="17" applyFill="1" applyBorder="1" applyAlignment="1" applyProtection="1">
      <alignment horizontal="center"/>
      <protection hidden="1"/>
    </xf>
    <xf numFmtId="0" fontId="3" fillId="0" borderId="0" xfId="17" applyFont="1" applyAlignment="1">
      <alignment horizontal="center"/>
      <protection/>
    </xf>
    <xf numFmtId="0" fontId="0" fillId="4" borderId="8" xfId="17" applyFill="1" applyBorder="1" applyAlignment="1" applyProtection="1">
      <alignment horizontal="center"/>
      <protection hidden="1"/>
    </xf>
    <xf numFmtId="0" fontId="0" fillId="4" borderId="7" xfId="17" applyFill="1" applyBorder="1" applyAlignment="1" applyProtection="1">
      <alignment horizontal="center"/>
      <protection hidden="1"/>
    </xf>
    <xf numFmtId="0" fontId="0" fillId="4" borderId="4" xfId="17" applyFill="1" applyBorder="1" applyAlignment="1" applyProtection="1">
      <alignment horizontal="center"/>
      <protection hidden="1"/>
    </xf>
    <xf numFmtId="0" fontId="0" fillId="4" borderId="2" xfId="17" applyFill="1" applyBorder="1" applyAlignment="1" applyProtection="1">
      <alignment horizontal="center"/>
      <protection hidden="1"/>
    </xf>
    <xf numFmtId="0" fontId="0" fillId="0" borderId="9" xfId="17" applyBorder="1" applyAlignment="1" applyProtection="1">
      <alignment horizontal="center"/>
      <protection hidden="1" locked="0"/>
    </xf>
    <xf numFmtId="0" fontId="0" fillId="0" borderId="5" xfId="17" applyBorder="1" applyAlignment="1" applyProtection="1">
      <alignment horizontal="center"/>
      <protection hidden="1" locked="0"/>
    </xf>
    <xf numFmtId="0" fontId="5" fillId="2" borderId="5" xfId="17" applyFont="1" applyFill="1" applyBorder="1" applyAlignment="1">
      <alignment horizontal="center"/>
      <protection/>
    </xf>
    <xf numFmtId="0" fontId="0" fillId="4" borderId="10" xfId="17" applyFill="1" applyBorder="1" applyAlignment="1" applyProtection="1">
      <alignment horizontal="center"/>
      <protection hidden="1" locked="0"/>
    </xf>
    <xf numFmtId="0" fontId="0" fillId="4" borderId="11" xfId="17" applyFill="1" applyBorder="1" applyAlignment="1" applyProtection="1">
      <alignment horizontal="center"/>
      <protection hidden="1" locked="0"/>
    </xf>
    <xf numFmtId="0" fontId="0" fillId="4" borderId="12" xfId="17" applyFill="1" applyBorder="1" applyAlignment="1" applyProtection="1">
      <alignment horizontal="center"/>
      <protection hidden="1" locked="0"/>
    </xf>
    <xf numFmtId="0" fontId="0" fillId="0" borderId="13" xfId="17" applyFont="1" applyBorder="1" applyAlignment="1">
      <alignment horizontal="center" vertical="center"/>
      <protection/>
    </xf>
    <xf numFmtId="0" fontId="0" fillId="0" borderId="14" xfId="17" applyFont="1" applyBorder="1" applyAlignment="1">
      <alignment horizontal="center" vertical="center"/>
      <protection/>
    </xf>
    <xf numFmtId="0" fontId="2" fillId="0" borderId="15" xfId="17" applyFont="1" applyBorder="1" applyAlignment="1" applyProtection="1">
      <alignment horizontal="left" vertical="center"/>
      <protection locked="0"/>
    </xf>
    <xf numFmtId="0" fontId="2" fillId="0" borderId="15" xfId="17" applyFont="1" applyBorder="1" applyAlignment="1" applyProtection="1">
      <alignment horizontal="left" vertical="center"/>
      <protection locked="0"/>
    </xf>
    <xf numFmtId="0" fontId="0" fillId="3" borderId="16" xfId="17" applyFill="1" applyBorder="1" applyAlignment="1" applyProtection="1">
      <alignment horizontal="center"/>
      <protection hidden="1"/>
    </xf>
    <xf numFmtId="0" fontId="0" fillId="3" borderId="11" xfId="17" applyFill="1" applyBorder="1" applyAlignment="1" applyProtection="1">
      <alignment horizontal="center"/>
      <protection hidden="1"/>
    </xf>
    <xf numFmtId="0" fontId="0" fillId="0" borderId="17" xfId="17" applyBorder="1" applyAlignment="1" applyProtection="1">
      <alignment horizontal="center"/>
      <protection hidden="1" locked="0"/>
    </xf>
    <xf numFmtId="0" fontId="0" fillId="0" borderId="18" xfId="17" applyBorder="1" applyAlignment="1" applyProtection="1">
      <alignment horizontal="center"/>
      <protection hidden="1" locked="0"/>
    </xf>
    <xf numFmtId="0" fontId="0" fillId="0" borderId="19" xfId="17" applyBorder="1" applyAlignment="1" applyProtection="1">
      <alignment horizontal="center"/>
      <protection hidden="1" locked="0"/>
    </xf>
    <xf numFmtId="0" fontId="0" fillId="3" borderId="10" xfId="17" applyFill="1" applyBorder="1" applyAlignment="1" applyProtection="1">
      <alignment horizontal="center"/>
      <protection hidden="1"/>
    </xf>
    <xf numFmtId="0" fontId="0" fillId="0" borderId="20" xfId="17" applyBorder="1" applyAlignment="1" applyProtection="1">
      <alignment horizontal="center"/>
      <protection hidden="1" locked="0"/>
    </xf>
    <xf numFmtId="0" fontId="0" fillId="0" borderId="21" xfId="17" applyBorder="1" applyAlignment="1" applyProtection="1">
      <alignment horizontal="center"/>
      <protection hidden="1" locked="0"/>
    </xf>
    <xf numFmtId="0" fontId="0" fillId="0" borderId="22" xfId="17" applyBorder="1" applyAlignment="1" applyProtection="1">
      <alignment horizontal="center"/>
      <protection hidden="1" locked="0"/>
    </xf>
    <xf numFmtId="0" fontId="0" fillId="0" borderId="23" xfId="17" applyBorder="1" applyAlignment="1" applyProtection="1">
      <alignment horizontal="center"/>
      <protection hidden="1" locked="0"/>
    </xf>
    <xf numFmtId="0" fontId="0" fillId="0" borderId="24" xfId="17" applyBorder="1" applyAlignment="1" applyProtection="1">
      <alignment horizontal="center"/>
      <protection hidden="1" locked="0"/>
    </xf>
    <xf numFmtId="0" fontId="0" fillId="3" borderId="23" xfId="17" applyFill="1" applyBorder="1" applyAlignment="1" applyProtection="1">
      <alignment horizontal="center"/>
      <protection hidden="1"/>
    </xf>
    <xf numFmtId="0" fontId="0" fillId="3" borderId="12" xfId="17" applyFill="1" applyBorder="1" applyAlignment="1" applyProtection="1">
      <alignment horizontal="center"/>
      <protection hidden="1"/>
    </xf>
    <xf numFmtId="0" fontId="0" fillId="3" borderId="25" xfId="17" applyFill="1" applyBorder="1" applyAlignment="1" applyProtection="1">
      <alignment horizontal="center"/>
      <protection hidden="1"/>
    </xf>
    <xf numFmtId="0" fontId="2" fillId="0" borderId="26" xfId="17" applyFont="1" applyBorder="1" applyAlignment="1" applyProtection="1">
      <alignment horizontal="left" vertical="center"/>
      <protection locked="0"/>
    </xf>
    <xf numFmtId="0" fontId="0" fillId="0" borderId="27" xfId="17" applyBorder="1">
      <alignment/>
      <protection/>
    </xf>
    <xf numFmtId="0" fontId="2" fillId="2" borderId="28" xfId="17" applyFont="1" applyFill="1" applyBorder="1" applyAlignment="1">
      <alignment/>
      <protection/>
    </xf>
    <xf numFmtId="0" fontId="2" fillId="2" borderId="29" xfId="17" applyFont="1" applyFill="1" applyBorder="1" applyAlignment="1">
      <alignment horizontal="center"/>
      <protection/>
    </xf>
    <xf numFmtId="0" fontId="0" fillId="0" borderId="30" xfId="17" applyFont="1" applyBorder="1" applyAlignment="1">
      <alignment horizontal="center" vertical="center"/>
      <protection/>
    </xf>
    <xf numFmtId="0" fontId="0" fillId="0" borderId="31" xfId="17" applyFont="1" applyBorder="1" applyAlignment="1">
      <alignment horizontal="center" vertical="center"/>
      <protection/>
    </xf>
    <xf numFmtId="0" fontId="0" fillId="0" borderId="32" xfId="17" applyFont="1" applyBorder="1" applyAlignment="1">
      <alignment horizontal="center" vertical="center"/>
      <protection/>
    </xf>
    <xf numFmtId="0" fontId="0" fillId="0" borderId="33" xfId="17" applyFont="1" applyBorder="1" applyAlignment="1">
      <alignment horizontal="center" vertical="center"/>
      <protection/>
    </xf>
    <xf numFmtId="0" fontId="0" fillId="0" borderId="34" xfId="17" applyFont="1" applyBorder="1" applyAlignment="1">
      <alignment horizontal="center" vertical="center"/>
      <protection/>
    </xf>
    <xf numFmtId="0" fontId="0" fillId="0" borderId="35" xfId="17" applyFont="1" applyBorder="1" applyAlignment="1">
      <alignment horizontal="center" vertical="center"/>
      <protection/>
    </xf>
    <xf numFmtId="0" fontId="0" fillId="0" borderId="36" xfId="17" applyFont="1" applyBorder="1" applyAlignment="1">
      <alignment horizontal="center" vertical="center"/>
      <protection/>
    </xf>
    <xf numFmtId="0" fontId="0" fillId="0" borderId="37" xfId="17" applyFont="1" applyBorder="1" applyAlignment="1">
      <alignment horizontal="center" vertical="center"/>
      <protection/>
    </xf>
    <xf numFmtId="0" fontId="2" fillId="0" borderId="38" xfId="17" applyFont="1" applyBorder="1" applyAlignment="1" applyProtection="1">
      <alignment horizontal="left" vertical="center"/>
      <protection locked="0"/>
    </xf>
    <xf numFmtId="0" fontId="2" fillId="0" borderId="39" xfId="17" applyFont="1" applyBorder="1" applyAlignment="1" applyProtection="1">
      <alignment horizontal="left" vertical="center"/>
      <protection locked="0"/>
    </xf>
    <xf numFmtId="0" fontId="0" fillId="0" borderId="40" xfId="17" applyFont="1" applyBorder="1" applyAlignment="1">
      <alignment horizontal="center" vertical="center"/>
      <protection/>
    </xf>
    <xf numFmtId="0" fontId="0" fillId="0" borderId="41" xfId="17" applyFont="1" applyBorder="1" applyAlignment="1">
      <alignment horizontal="center" vertical="center"/>
      <protection/>
    </xf>
    <xf numFmtId="0" fontId="0" fillId="0" borderId="42" xfId="17" applyFont="1" applyBorder="1" applyAlignment="1">
      <alignment horizontal="center" vertical="center"/>
      <protection/>
    </xf>
    <xf numFmtId="0" fontId="0" fillId="0" borderId="43" xfId="17" applyFont="1" applyBorder="1" applyAlignment="1">
      <alignment horizontal="center" vertical="center"/>
      <protection/>
    </xf>
    <xf numFmtId="0" fontId="0" fillId="0" borderId="44" xfId="17" applyFont="1" applyBorder="1" applyAlignment="1">
      <alignment horizontal="center" vertical="center"/>
      <protection/>
    </xf>
    <xf numFmtId="0" fontId="0" fillId="0" borderId="45" xfId="17" applyFont="1" applyBorder="1" applyAlignment="1">
      <alignment horizontal="center" vertical="center"/>
      <protection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2" fillId="0" borderId="26" xfId="17" applyFont="1" applyBorder="1" applyAlignment="1" applyProtection="1">
      <alignment horizontal="center" vertical="center"/>
      <protection locked="0"/>
    </xf>
    <xf numFmtId="0" fontId="2" fillId="0" borderId="15" xfId="17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2" fillId="0" borderId="50" xfId="17" applyFont="1" applyBorder="1" applyAlignment="1">
      <alignment horizontal="center" vertical="center"/>
      <protection/>
    </xf>
    <xf numFmtId="0" fontId="2" fillId="0" borderId="14" xfId="17" applyFont="1" applyBorder="1" applyAlignment="1">
      <alignment horizontal="center" vertical="center"/>
      <protection/>
    </xf>
    <xf numFmtId="0" fontId="2" fillId="0" borderId="51" xfId="17" applyFont="1" applyBorder="1" applyAlignment="1">
      <alignment horizontal="center" vertical="center"/>
      <protection/>
    </xf>
    <xf numFmtId="0" fontId="2" fillId="0" borderId="26" xfId="17" applyFont="1" applyBorder="1" applyAlignment="1" applyProtection="1">
      <alignment horizontal="center" vertical="center"/>
      <protection locked="0"/>
    </xf>
    <xf numFmtId="0" fontId="2" fillId="0" borderId="15" xfId="17" applyFont="1" applyBorder="1" applyAlignment="1" applyProtection="1">
      <alignment horizontal="center" vertical="center"/>
      <protection locked="0"/>
    </xf>
    <xf numFmtId="0" fontId="2" fillId="0" borderId="52" xfId="17" applyFont="1" applyBorder="1" applyAlignment="1">
      <alignment horizontal="center" vertical="center"/>
      <protection/>
    </xf>
    <xf numFmtId="0" fontId="2" fillId="0" borderId="53" xfId="17" applyFont="1" applyBorder="1" applyAlignment="1" applyProtection="1">
      <alignment horizontal="center" vertical="center"/>
      <protection locked="0"/>
    </xf>
    <xf numFmtId="0" fontId="0" fillId="0" borderId="54" xfId="17" applyFont="1" applyBorder="1" applyAlignment="1">
      <alignment horizontal="center" vertical="center"/>
      <protection/>
    </xf>
    <xf numFmtId="0" fontId="0" fillId="0" borderId="55" xfId="17" applyFont="1" applyBorder="1" applyAlignment="1">
      <alignment horizontal="center" vertical="center"/>
      <protection/>
    </xf>
    <xf numFmtId="0" fontId="0" fillId="0" borderId="56" xfId="17" applyFont="1" applyBorder="1" applyAlignment="1">
      <alignment horizontal="center" vertical="center"/>
      <protection/>
    </xf>
    <xf numFmtId="0" fontId="0" fillId="0" borderId="57" xfId="17" applyFont="1" applyBorder="1" applyAlignment="1">
      <alignment horizontal="center" vertical="center"/>
      <protection/>
    </xf>
    <xf numFmtId="0" fontId="0" fillId="0" borderId="58" xfId="17" applyFont="1" applyBorder="1" applyAlignment="1">
      <alignment horizontal="center" vertical="center"/>
      <protection/>
    </xf>
    <xf numFmtId="0" fontId="2" fillId="0" borderId="59" xfId="17" applyFont="1" applyBorder="1" applyAlignment="1" applyProtection="1">
      <alignment horizontal="center" vertical="center"/>
      <protection locked="0"/>
    </xf>
    <xf numFmtId="0" fontId="2" fillId="0" borderId="60" xfId="17" applyFont="1" applyBorder="1" applyAlignment="1" applyProtection="1">
      <alignment horizontal="center" vertical="center"/>
      <protection locked="0"/>
    </xf>
    <xf numFmtId="0" fontId="2" fillId="0" borderId="61" xfId="17" applyFont="1" applyBorder="1" applyAlignment="1" applyProtection="1">
      <alignment horizontal="center" vertical="center"/>
      <protection locked="0"/>
    </xf>
    <xf numFmtId="0" fontId="2" fillId="0" borderId="62" xfId="17" applyFont="1" applyBorder="1" applyAlignment="1" applyProtection="1">
      <alignment horizontal="center" vertical="center"/>
      <protection locked="0"/>
    </xf>
    <xf numFmtId="0" fontId="0" fillId="0" borderId="63" xfId="17" applyBorder="1" applyAlignment="1" applyProtection="1">
      <alignment horizontal="center" vertical="center"/>
      <protection hidden="1"/>
    </xf>
    <xf numFmtId="0" fontId="2" fillId="2" borderId="64" xfId="17" applyFont="1" applyFill="1" applyBorder="1" applyAlignment="1">
      <alignment horizontal="center"/>
      <protection/>
    </xf>
    <xf numFmtId="0" fontId="2" fillId="2" borderId="65" xfId="17" applyFont="1" applyFill="1" applyBorder="1" applyAlignment="1">
      <alignment horizontal="center"/>
      <protection/>
    </xf>
    <xf numFmtId="0" fontId="2" fillId="2" borderId="66" xfId="17" applyFont="1" applyFill="1" applyBorder="1" applyAlignment="1">
      <alignment horizontal="center"/>
      <protection/>
    </xf>
    <xf numFmtId="0" fontId="2" fillId="2" borderId="67" xfId="17" applyFont="1" applyFill="1" applyBorder="1" applyAlignment="1">
      <alignment horizontal="center"/>
      <protection/>
    </xf>
    <xf numFmtId="0" fontId="2" fillId="2" borderId="68" xfId="17" applyFont="1" applyFill="1" applyBorder="1" applyAlignment="1">
      <alignment horizontal="center"/>
      <protection/>
    </xf>
    <xf numFmtId="0" fontId="2" fillId="2" borderId="69" xfId="17" applyFont="1" applyFill="1" applyBorder="1" applyAlignment="1">
      <alignment/>
      <protection/>
    </xf>
    <xf numFmtId="0" fontId="2" fillId="2" borderId="70" xfId="17" applyFont="1" applyFill="1" applyBorder="1" applyAlignment="1">
      <alignment/>
      <protection/>
    </xf>
    <xf numFmtId="0" fontId="2" fillId="2" borderId="63" xfId="17" applyFont="1" applyFill="1" applyBorder="1" applyAlignment="1">
      <alignment horizontal="center" vertical="top" wrapText="1" shrinkToFit="1"/>
      <protection/>
    </xf>
    <xf numFmtId="0" fontId="2" fillId="2" borderId="71" xfId="17" applyFont="1" applyFill="1" applyBorder="1" applyAlignment="1">
      <alignment horizontal="center"/>
      <protection/>
    </xf>
    <xf numFmtId="0" fontId="2" fillId="2" borderId="72" xfId="17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Excel Built-in Normal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99"/>
  <sheetViews>
    <sheetView tabSelected="1" workbookViewId="0" topLeftCell="A1">
      <selection activeCell="B2" sqref="B2"/>
    </sheetView>
  </sheetViews>
  <sheetFormatPr defaultColWidth="9.140625" defaultRowHeight="12.75" customHeight="1"/>
  <cols>
    <col min="1" max="1" width="8.00390625" style="1" customWidth="1"/>
    <col min="2" max="2" width="21.28125" style="1" customWidth="1"/>
    <col min="3" max="3" width="20.7109375" style="2" customWidth="1"/>
    <col min="4" max="23" width="5.421875" style="2" customWidth="1"/>
    <col min="24" max="24" width="8.7109375" style="2" customWidth="1"/>
    <col min="25" max="16384" width="8.7109375" style="1" customWidth="1"/>
  </cols>
  <sheetData>
    <row r="2" spans="1:6" ht="18.75" customHeight="1">
      <c r="A2" s="3"/>
      <c r="B2" s="3"/>
      <c r="C2" s="4"/>
      <c r="E2" s="18" t="s">
        <v>13</v>
      </c>
      <c r="F2" s="18"/>
    </row>
    <row r="3" ht="15.75" customHeight="1" thickBot="1">
      <c r="B3" s="48"/>
    </row>
    <row r="4" spans="1:24" ht="16.5" customHeight="1" thickBot="1">
      <c r="A4" s="92" t="s">
        <v>11</v>
      </c>
      <c r="B4" s="49"/>
      <c r="C4" s="94" t="s">
        <v>12</v>
      </c>
      <c r="D4" s="96" t="s">
        <v>1</v>
      </c>
      <c r="E4" s="96"/>
      <c r="F4" s="96"/>
      <c r="G4" s="96"/>
      <c r="H4" s="100" t="s">
        <v>2</v>
      </c>
      <c r="I4" s="100"/>
      <c r="J4" s="100"/>
      <c r="K4" s="100"/>
      <c r="L4" s="96" t="s">
        <v>3</v>
      </c>
      <c r="M4" s="96"/>
      <c r="N4" s="96"/>
      <c r="O4" s="96"/>
      <c r="P4" s="100" t="s">
        <v>4</v>
      </c>
      <c r="Q4" s="100"/>
      <c r="R4" s="100"/>
      <c r="S4" s="100"/>
      <c r="T4" s="96" t="s">
        <v>5</v>
      </c>
      <c r="U4" s="96"/>
      <c r="V4" s="96"/>
      <c r="W4" s="96"/>
      <c r="X4" s="99" t="s">
        <v>6</v>
      </c>
    </row>
    <row r="5" spans="1:24" ht="16.5" customHeight="1" thickBot="1">
      <c r="A5" s="93"/>
      <c r="B5" s="50" t="s">
        <v>0</v>
      </c>
      <c r="C5" s="95"/>
      <c r="D5" s="5" t="s">
        <v>7</v>
      </c>
      <c r="E5" s="6" t="s">
        <v>8</v>
      </c>
      <c r="F5" s="25" t="s">
        <v>10</v>
      </c>
      <c r="G5" s="7" t="s">
        <v>9</v>
      </c>
      <c r="H5" s="8" t="s">
        <v>7</v>
      </c>
      <c r="I5" s="6" t="s">
        <v>8</v>
      </c>
      <c r="J5" s="25" t="s">
        <v>10</v>
      </c>
      <c r="K5" s="9" t="s">
        <v>9</v>
      </c>
      <c r="L5" s="5" t="s">
        <v>7</v>
      </c>
      <c r="M5" s="6" t="s">
        <v>8</v>
      </c>
      <c r="N5" s="25" t="s">
        <v>10</v>
      </c>
      <c r="O5" s="7" t="s">
        <v>9</v>
      </c>
      <c r="P5" s="8" t="s">
        <v>7</v>
      </c>
      <c r="Q5" s="6" t="s">
        <v>8</v>
      </c>
      <c r="R5" s="25" t="s">
        <v>10</v>
      </c>
      <c r="S5" s="9" t="s">
        <v>9</v>
      </c>
      <c r="T5" s="5" t="s">
        <v>7</v>
      </c>
      <c r="U5" s="6" t="s">
        <v>8</v>
      </c>
      <c r="V5" s="6" t="s">
        <v>9</v>
      </c>
      <c r="W5" s="7" t="s">
        <v>10</v>
      </c>
      <c r="X5" s="99"/>
    </row>
    <row r="6" spans="1:24" ht="16.5" customHeight="1" thickBot="1">
      <c r="A6" s="75" t="s">
        <v>105</v>
      </c>
      <c r="B6" s="55" t="s">
        <v>15</v>
      </c>
      <c r="C6" s="67" t="s">
        <v>25</v>
      </c>
      <c r="D6" s="12">
        <v>97</v>
      </c>
      <c r="E6" s="11">
        <v>45</v>
      </c>
      <c r="F6" s="23">
        <v>1</v>
      </c>
      <c r="G6" s="34">
        <f aca="true" t="shared" si="0" ref="G6:G18">SUM(D6,E6)</f>
        <v>142</v>
      </c>
      <c r="H6" s="40">
        <v>103</v>
      </c>
      <c r="I6" s="41">
        <v>27</v>
      </c>
      <c r="J6" s="42">
        <v>6</v>
      </c>
      <c r="K6" s="34">
        <f>SUM(H6,I6)</f>
        <v>130</v>
      </c>
      <c r="L6" s="43">
        <v>86</v>
      </c>
      <c r="M6" s="41">
        <v>51</v>
      </c>
      <c r="N6" s="42">
        <v>2</v>
      </c>
      <c r="O6" s="44">
        <f>SUM(L6,M6)</f>
        <v>137</v>
      </c>
      <c r="P6" s="40">
        <v>82</v>
      </c>
      <c r="Q6" s="41">
        <v>44</v>
      </c>
      <c r="R6" s="42">
        <v>1</v>
      </c>
      <c r="S6" s="34">
        <f>SUM(P6,Q6)</f>
        <v>126</v>
      </c>
      <c r="T6" s="19">
        <f aca="true" t="shared" si="1" ref="T6:T33">SUM(D6,H6,L6,P6)</f>
        <v>368</v>
      </c>
      <c r="U6" s="20">
        <f aca="true" t="shared" si="2" ref="U6:U33">SUM(E6,I6,M6,Q6)</f>
        <v>167</v>
      </c>
      <c r="V6" s="13">
        <f aca="true" t="shared" si="3" ref="V6:V33">SUM(T6:U6)</f>
        <v>535</v>
      </c>
      <c r="W6" s="27">
        <f>SUM(F6,J6,N6,R6)</f>
        <v>10</v>
      </c>
      <c r="X6" s="91">
        <f>SUM(V6:V7)</f>
        <v>989</v>
      </c>
    </row>
    <row r="7" spans="1:24" ht="16.5" customHeight="1" thickBot="1">
      <c r="A7" s="29"/>
      <c r="B7" s="52" t="s">
        <v>16</v>
      </c>
      <c r="C7" s="68" t="s">
        <v>17</v>
      </c>
      <c r="D7" s="16">
        <v>85</v>
      </c>
      <c r="E7" s="15">
        <v>44</v>
      </c>
      <c r="F7" s="24">
        <v>2</v>
      </c>
      <c r="G7" s="33">
        <f t="shared" si="0"/>
        <v>129</v>
      </c>
      <c r="H7" s="35">
        <v>71</v>
      </c>
      <c r="I7" s="36">
        <v>44</v>
      </c>
      <c r="J7" s="37">
        <v>1</v>
      </c>
      <c r="K7" s="38">
        <f aca="true" t="shared" si="4" ref="K7:K33">SUM(H7,I7)</f>
        <v>115</v>
      </c>
      <c r="L7" s="39">
        <v>73</v>
      </c>
      <c r="M7" s="36">
        <v>17</v>
      </c>
      <c r="N7" s="37">
        <v>7</v>
      </c>
      <c r="O7" s="33">
        <f aca="true" t="shared" si="5" ref="O7:O33">SUM(L7,M7)</f>
        <v>90</v>
      </c>
      <c r="P7" s="35">
        <v>85</v>
      </c>
      <c r="Q7" s="36">
        <v>35</v>
      </c>
      <c r="R7" s="37">
        <v>3</v>
      </c>
      <c r="S7" s="38">
        <f aca="true" t="shared" si="6" ref="S7:S33">SUM(P7,Q7)</f>
        <v>120</v>
      </c>
      <c r="T7" s="21">
        <f t="shared" si="1"/>
        <v>314</v>
      </c>
      <c r="U7" s="22">
        <f t="shared" si="2"/>
        <v>140</v>
      </c>
      <c r="V7" s="17">
        <f t="shared" si="3"/>
        <v>454</v>
      </c>
      <c r="W7" s="26">
        <f aca="true" t="shared" si="7" ref="W7:W33">SUM(F7,J7,N7,R7)</f>
        <v>13</v>
      </c>
      <c r="X7" s="91"/>
    </row>
    <row r="8" spans="1:24" ht="16.5" customHeight="1" thickBot="1">
      <c r="A8" s="76" t="s">
        <v>56</v>
      </c>
      <c r="B8" s="58" t="s">
        <v>19</v>
      </c>
      <c r="C8" s="69" t="s">
        <v>21</v>
      </c>
      <c r="D8" s="12">
        <v>87</v>
      </c>
      <c r="E8" s="11">
        <v>53</v>
      </c>
      <c r="F8" s="23">
        <v>1</v>
      </c>
      <c r="G8" s="44">
        <f t="shared" si="0"/>
        <v>140</v>
      </c>
      <c r="H8" s="40">
        <v>82</v>
      </c>
      <c r="I8" s="41">
        <v>36</v>
      </c>
      <c r="J8" s="42">
        <v>5</v>
      </c>
      <c r="K8" s="34">
        <f t="shared" si="4"/>
        <v>118</v>
      </c>
      <c r="L8" s="43">
        <v>98</v>
      </c>
      <c r="M8" s="41">
        <v>43</v>
      </c>
      <c r="N8" s="42">
        <v>1</v>
      </c>
      <c r="O8" s="44">
        <f t="shared" si="5"/>
        <v>141</v>
      </c>
      <c r="P8" s="40">
        <v>82</v>
      </c>
      <c r="Q8" s="41">
        <v>45</v>
      </c>
      <c r="R8" s="42">
        <v>0</v>
      </c>
      <c r="S8" s="34">
        <f t="shared" si="6"/>
        <v>127</v>
      </c>
      <c r="T8" s="19">
        <f t="shared" si="1"/>
        <v>349</v>
      </c>
      <c r="U8" s="20">
        <f t="shared" si="2"/>
        <v>177</v>
      </c>
      <c r="V8" s="13">
        <f t="shared" si="3"/>
        <v>526</v>
      </c>
      <c r="W8" s="27">
        <f t="shared" si="7"/>
        <v>7</v>
      </c>
      <c r="X8" s="91">
        <f>SUM(V8:V9)</f>
        <v>1028</v>
      </c>
    </row>
    <row r="9" spans="1:24" ht="16.5" customHeight="1" thickBot="1">
      <c r="A9" s="51"/>
      <c r="B9" s="52" t="s">
        <v>20</v>
      </c>
      <c r="C9" s="70" t="s">
        <v>21</v>
      </c>
      <c r="D9" s="16">
        <v>87</v>
      </c>
      <c r="E9" s="15">
        <v>42</v>
      </c>
      <c r="F9" s="24">
        <v>2</v>
      </c>
      <c r="G9" s="33">
        <f t="shared" si="0"/>
        <v>129</v>
      </c>
      <c r="H9" s="35">
        <v>85</v>
      </c>
      <c r="I9" s="36">
        <v>35</v>
      </c>
      <c r="J9" s="37">
        <v>4</v>
      </c>
      <c r="K9" s="38">
        <f t="shared" si="4"/>
        <v>120</v>
      </c>
      <c r="L9" s="39">
        <v>97</v>
      </c>
      <c r="M9" s="36">
        <v>36</v>
      </c>
      <c r="N9" s="37">
        <v>2</v>
      </c>
      <c r="O9" s="33">
        <f t="shared" si="5"/>
        <v>133</v>
      </c>
      <c r="P9" s="35">
        <v>85</v>
      </c>
      <c r="Q9" s="36">
        <v>35</v>
      </c>
      <c r="R9" s="37">
        <v>2</v>
      </c>
      <c r="S9" s="38">
        <f t="shared" si="6"/>
        <v>120</v>
      </c>
      <c r="T9" s="21">
        <f t="shared" si="1"/>
        <v>354</v>
      </c>
      <c r="U9" s="22">
        <f t="shared" si="2"/>
        <v>148</v>
      </c>
      <c r="V9" s="17">
        <f t="shared" si="3"/>
        <v>502</v>
      </c>
      <c r="W9" s="26">
        <f t="shared" si="7"/>
        <v>10</v>
      </c>
      <c r="X9" s="91"/>
    </row>
    <row r="10" spans="1:24" ht="16.5" customHeight="1" thickBot="1">
      <c r="A10" s="77" t="s">
        <v>123</v>
      </c>
      <c r="B10" s="56" t="s">
        <v>22</v>
      </c>
      <c r="C10" s="71" t="s">
        <v>21</v>
      </c>
      <c r="D10" s="12">
        <v>80</v>
      </c>
      <c r="E10" s="11">
        <v>43</v>
      </c>
      <c r="F10" s="23">
        <v>0</v>
      </c>
      <c r="G10" s="44">
        <f t="shared" si="0"/>
        <v>123</v>
      </c>
      <c r="H10" s="40">
        <v>86</v>
      </c>
      <c r="I10" s="41">
        <v>27</v>
      </c>
      <c r="J10" s="42">
        <v>4</v>
      </c>
      <c r="K10" s="34">
        <f t="shared" si="4"/>
        <v>113</v>
      </c>
      <c r="L10" s="43">
        <v>85</v>
      </c>
      <c r="M10" s="41">
        <v>27</v>
      </c>
      <c r="N10" s="42">
        <v>6</v>
      </c>
      <c r="O10" s="44">
        <f t="shared" si="5"/>
        <v>112</v>
      </c>
      <c r="P10" s="40">
        <v>90</v>
      </c>
      <c r="Q10" s="41">
        <v>27</v>
      </c>
      <c r="R10" s="42">
        <v>4</v>
      </c>
      <c r="S10" s="34">
        <f t="shared" si="6"/>
        <v>117</v>
      </c>
      <c r="T10" s="19">
        <f t="shared" si="1"/>
        <v>341</v>
      </c>
      <c r="U10" s="20">
        <f t="shared" si="2"/>
        <v>124</v>
      </c>
      <c r="V10" s="13">
        <f t="shared" si="3"/>
        <v>465</v>
      </c>
      <c r="W10" s="27">
        <f t="shared" si="7"/>
        <v>14</v>
      </c>
      <c r="X10" s="91">
        <f>SUM(V10:V11)</f>
        <v>952</v>
      </c>
    </row>
    <row r="11" spans="1:24" ht="16.5" customHeight="1" thickBot="1">
      <c r="A11" s="29"/>
      <c r="B11" s="53" t="s">
        <v>18</v>
      </c>
      <c r="C11" s="72" t="s">
        <v>21</v>
      </c>
      <c r="D11" s="16">
        <v>84</v>
      </c>
      <c r="E11" s="15">
        <v>44</v>
      </c>
      <c r="F11" s="24">
        <v>2</v>
      </c>
      <c r="G11" s="33">
        <f t="shared" si="0"/>
        <v>128</v>
      </c>
      <c r="H11" s="35">
        <v>86</v>
      </c>
      <c r="I11" s="36">
        <v>26</v>
      </c>
      <c r="J11" s="37">
        <v>3</v>
      </c>
      <c r="K11" s="38">
        <f t="shared" si="4"/>
        <v>112</v>
      </c>
      <c r="L11" s="39">
        <v>83</v>
      </c>
      <c r="M11" s="36">
        <v>41</v>
      </c>
      <c r="N11" s="37">
        <v>0</v>
      </c>
      <c r="O11" s="33">
        <f t="shared" si="5"/>
        <v>124</v>
      </c>
      <c r="P11" s="35">
        <v>98</v>
      </c>
      <c r="Q11" s="36">
        <v>25</v>
      </c>
      <c r="R11" s="37">
        <v>3</v>
      </c>
      <c r="S11" s="38">
        <f t="shared" si="6"/>
        <v>123</v>
      </c>
      <c r="T11" s="21">
        <f t="shared" si="1"/>
        <v>351</v>
      </c>
      <c r="U11" s="22">
        <f t="shared" si="2"/>
        <v>136</v>
      </c>
      <c r="V11" s="17">
        <f t="shared" si="3"/>
        <v>487</v>
      </c>
      <c r="W11" s="26">
        <f t="shared" si="7"/>
        <v>8</v>
      </c>
      <c r="X11" s="91"/>
    </row>
    <row r="12" spans="1:24" ht="16.5" customHeight="1" thickBot="1">
      <c r="A12" s="76" t="s">
        <v>73</v>
      </c>
      <c r="B12" s="58" t="s">
        <v>23</v>
      </c>
      <c r="C12" s="73" t="s">
        <v>17</v>
      </c>
      <c r="D12" s="12">
        <v>82</v>
      </c>
      <c r="E12" s="11">
        <v>45</v>
      </c>
      <c r="F12" s="23">
        <v>2</v>
      </c>
      <c r="G12" s="44">
        <f t="shared" si="0"/>
        <v>127</v>
      </c>
      <c r="H12" s="40">
        <v>86</v>
      </c>
      <c r="I12" s="41">
        <v>53</v>
      </c>
      <c r="J12" s="42">
        <v>0</v>
      </c>
      <c r="K12" s="34">
        <f t="shared" si="4"/>
        <v>139</v>
      </c>
      <c r="L12" s="43">
        <v>89</v>
      </c>
      <c r="M12" s="41">
        <v>26</v>
      </c>
      <c r="N12" s="42">
        <v>4</v>
      </c>
      <c r="O12" s="44">
        <f t="shared" si="5"/>
        <v>115</v>
      </c>
      <c r="P12" s="40">
        <v>86</v>
      </c>
      <c r="Q12" s="41">
        <v>27</v>
      </c>
      <c r="R12" s="42">
        <v>4</v>
      </c>
      <c r="S12" s="34">
        <f t="shared" si="6"/>
        <v>113</v>
      </c>
      <c r="T12" s="19">
        <f t="shared" si="1"/>
        <v>343</v>
      </c>
      <c r="U12" s="20">
        <f t="shared" si="2"/>
        <v>151</v>
      </c>
      <c r="V12" s="13">
        <f t="shared" si="3"/>
        <v>494</v>
      </c>
      <c r="W12" s="27">
        <f t="shared" si="7"/>
        <v>10</v>
      </c>
      <c r="X12" s="91">
        <f>SUM(V12:V13)</f>
        <v>1018</v>
      </c>
    </row>
    <row r="13" spans="1:24" ht="16.5" customHeight="1" thickBot="1">
      <c r="A13" s="51"/>
      <c r="B13" s="52" t="s">
        <v>24</v>
      </c>
      <c r="C13" s="74" t="s">
        <v>25</v>
      </c>
      <c r="D13" s="16">
        <v>94</v>
      </c>
      <c r="E13" s="15">
        <v>43</v>
      </c>
      <c r="F13" s="24">
        <v>0</v>
      </c>
      <c r="G13" s="33">
        <f t="shared" si="0"/>
        <v>137</v>
      </c>
      <c r="H13" s="35">
        <v>80</v>
      </c>
      <c r="I13" s="36">
        <v>45</v>
      </c>
      <c r="J13" s="37">
        <v>0</v>
      </c>
      <c r="K13" s="38">
        <f t="shared" si="4"/>
        <v>125</v>
      </c>
      <c r="L13" s="39">
        <v>95</v>
      </c>
      <c r="M13" s="36">
        <v>45</v>
      </c>
      <c r="N13" s="37">
        <v>1</v>
      </c>
      <c r="O13" s="33">
        <f t="shared" si="5"/>
        <v>140</v>
      </c>
      <c r="P13" s="35">
        <v>86</v>
      </c>
      <c r="Q13" s="36">
        <v>36</v>
      </c>
      <c r="R13" s="37">
        <v>0</v>
      </c>
      <c r="S13" s="38">
        <f t="shared" si="6"/>
        <v>122</v>
      </c>
      <c r="T13" s="21">
        <f t="shared" si="1"/>
        <v>355</v>
      </c>
      <c r="U13" s="22">
        <f t="shared" si="2"/>
        <v>169</v>
      </c>
      <c r="V13" s="17">
        <f t="shared" si="3"/>
        <v>524</v>
      </c>
      <c r="W13" s="26">
        <f t="shared" si="7"/>
        <v>1</v>
      </c>
      <c r="X13" s="91"/>
    </row>
    <row r="14" spans="1:24" ht="16.5" customHeight="1" thickBot="1">
      <c r="A14" s="76" t="s">
        <v>126</v>
      </c>
      <c r="B14" s="56" t="s">
        <v>30</v>
      </c>
      <c r="C14" s="78" t="s">
        <v>25</v>
      </c>
      <c r="D14" s="12">
        <v>88</v>
      </c>
      <c r="E14" s="11">
        <v>44</v>
      </c>
      <c r="F14" s="23">
        <v>0</v>
      </c>
      <c r="G14" s="44">
        <f t="shared" si="0"/>
        <v>132</v>
      </c>
      <c r="H14" s="40">
        <v>89</v>
      </c>
      <c r="I14" s="41">
        <v>33</v>
      </c>
      <c r="J14" s="42">
        <v>3</v>
      </c>
      <c r="K14" s="34">
        <f t="shared" si="4"/>
        <v>122</v>
      </c>
      <c r="L14" s="43">
        <v>75</v>
      </c>
      <c r="M14" s="41">
        <v>45</v>
      </c>
      <c r="N14" s="42">
        <v>1</v>
      </c>
      <c r="O14" s="44">
        <f t="shared" si="5"/>
        <v>120</v>
      </c>
      <c r="P14" s="40">
        <v>66</v>
      </c>
      <c r="Q14" s="41">
        <v>26</v>
      </c>
      <c r="R14" s="42">
        <v>5</v>
      </c>
      <c r="S14" s="34">
        <f t="shared" si="6"/>
        <v>92</v>
      </c>
      <c r="T14" s="19">
        <f t="shared" si="1"/>
        <v>318</v>
      </c>
      <c r="U14" s="20">
        <f t="shared" si="2"/>
        <v>148</v>
      </c>
      <c r="V14" s="13">
        <f t="shared" si="3"/>
        <v>466</v>
      </c>
      <c r="W14" s="27">
        <f t="shared" si="7"/>
        <v>9</v>
      </c>
      <c r="X14" s="91">
        <f>SUM(V14:V15)</f>
        <v>942</v>
      </c>
    </row>
    <row r="15" spans="1:24" ht="16.5" customHeight="1" thickBot="1">
      <c r="A15" s="51"/>
      <c r="B15" s="54" t="s">
        <v>31</v>
      </c>
      <c r="C15" s="31" t="s">
        <v>32</v>
      </c>
      <c r="D15" s="16">
        <v>76</v>
      </c>
      <c r="E15" s="15">
        <v>36</v>
      </c>
      <c r="F15" s="24">
        <v>1</v>
      </c>
      <c r="G15" s="33">
        <f t="shared" si="0"/>
        <v>112</v>
      </c>
      <c r="H15" s="35">
        <v>81</v>
      </c>
      <c r="I15" s="36">
        <v>33</v>
      </c>
      <c r="J15" s="37">
        <v>2</v>
      </c>
      <c r="K15" s="38">
        <f t="shared" si="4"/>
        <v>114</v>
      </c>
      <c r="L15" s="39">
        <v>87</v>
      </c>
      <c r="M15" s="36">
        <v>25</v>
      </c>
      <c r="N15" s="37">
        <v>4</v>
      </c>
      <c r="O15" s="33">
        <f t="shared" si="5"/>
        <v>112</v>
      </c>
      <c r="P15" s="35">
        <v>90</v>
      </c>
      <c r="Q15" s="36">
        <v>48</v>
      </c>
      <c r="R15" s="37">
        <v>1</v>
      </c>
      <c r="S15" s="38">
        <f t="shared" si="6"/>
        <v>138</v>
      </c>
      <c r="T15" s="21">
        <f t="shared" si="1"/>
        <v>334</v>
      </c>
      <c r="U15" s="22">
        <f t="shared" si="2"/>
        <v>142</v>
      </c>
      <c r="V15" s="17">
        <f t="shared" si="3"/>
        <v>476</v>
      </c>
      <c r="W15" s="26">
        <f t="shared" si="7"/>
        <v>8</v>
      </c>
      <c r="X15" s="91"/>
    </row>
    <row r="16" spans="1:24" ht="16.5" customHeight="1" thickBot="1">
      <c r="A16" s="76" t="s">
        <v>122</v>
      </c>
      <c r="B16" s="56" t="s">
        <v>33</v>
      </c>
      <c r="C16" s="78" t="s">
        <v>25</v>
      </c>
      <c r="D16" s="12">
        <v>97</v>
      </c>
      <c r="E16" s="11">
        <v>36</v>
      </c>
      <c r="F16" s="23">
        <v>4</v>
      </c>
      <c r="G16" s="44">
        <f t="shared" si="0"/>
        <v>133</v>
      </c>
      <c r="H16" s="40">
        <v>89</v>
      </c>
      <c r="I16" s="41">
        <v>40</v>
      </c>
      <c r="J16" s="42">
        <v>1</v>
      </c>
      <c r="K16" s="34">
        <f t="shared" si="4"/>
        <v>129</v>
      </c>
      <c r="L16" s="43">
        <v>93</v>
      </c>
      <c r="M16" s="41">
        <v>35</v>
      </c>
      <c r="N16" s="42">
        <v>4</v>
      </c>
      <c r="O16" s="44">
        <f t="shared" si="5"/>
        <v>128</v>
      </c>
      <c r="P16" s="40">
        <v>78</v>
      </c>
      <c r="Q16" s="41">
        <v>34</v>
      </c>
      <c r="R16" s="42">
        <v>3</v>
      </c>
      <c r="S16" s="34">
        <f t="shared" si="6"/>
        <v>112</v>
      </c>
      <c r="T16" s="19">
        <f t="shared" si="1"/>
        <v>357</v>
      </c>
      <c r="U16" s="20">
        <f t="shared" si="2"/>
        <v>145</v>
      </c>
      <c r="V16" s="13">
        <f t="shared" si="3"/>
        <v>502</v>
      </c>
      <c r="W16" s="27">
        <f t="shared" si="7"/>
        <v>12</v>
      </c>
      <c r="X16" s="91">
        <f>SUM(V16:V17)</f>
        <v>959</v>
      </c>
    </row>
    <row r="17" spans="1:24" ht="16.5" customHeight="1" thickBot="1">
      <c r="A17" s="51"/>
      <c r="B17" s="54" t="s">
        <v>34</v>
      </c>
      <c r="C17" s="79" t="s">
        <v>25</v>
      </c>
      <c r="D17" s="16">
        <v>71</v>
      </c>
      <c r="E17" s="15">
        <v>25</v>
      </c>
      <c r="F17" s="24">
        <v>4</v>
      </c>
      <c r="G17" s="33">
        <f t="shared" si="0"/>
        <v>96</v>
      </c>
      <c r="H17" s="35">
        <v>91</v>
      </c>
      <c r="I17" s="36">
        <v>43</v>
      </c>
      <c r="J17" s="37">
        <v>3</v>
      </c>
      <c r="K17" s="38">
        <f t="shared" si="4"/>
        <v>134</v>
      </c>
      <c r="L17" s="39">
        <v>90</v>
      </c>
      <c r="M17" s="36">
        <v>41</v>
      </c>
      <c r="N17" s="37">
        <v>2</v>
      </c>
      <c r="O17" s="33">
        <f t="shared" si="5"/>
        <v>131</v>
      </c>
      <c r="P17" s="35">
        <v>69</v>
      </c>
      <c r="Q17" s="36">
        <v>27</v>
      </c>
      <c r="R17" s="37">
        <v>8</v>
      </c>
      <c r="S17" s="38">
        <f t="shared" si="6"/>
        <v>96</v>
      </c>
      <c r="T17" s="21">
        <f t="shared" si="1"/>
        <v>321</v>
      </c>
      <c r="U17" s="22">
        <f t="shared" si="2"/>
        <v>136</v>
      </c>
      <c r="V17" s="17">
        <f t="shared" si="3"/>
        <v>457</v>
      </c>
      <c r="W17" s="26">
        <f t="shared" si="7"/>
        <v>17</v>
      </c>
      <c r="X17" s="91"/>
    </row>
    <row r="18" spans="1:24" ht="16.5" customHeight="1" thickBot="1">
      <c r="A18" s="80" t="s">
        <v>54</v>
      </c>
      <c r="B18" s="57" t="s">
        <v>43</v>
      </c>
      <c r="C18" s="78" t="s">
        <v>37</v>
      </c>
      <c r="D18" s="12">
        <v>76</v>
      </c>
      <c r="E18" s="11">
        <v>41</v>
      </c>
      <c r="F18" s="23">
        <v>2</v>
      </c>
      <c r="G18" s="44">
        <f t="shared" si="0"/>
        <v>117</v>
      </c>
      <c r="H18" s="40">
        <v>80</v>
      </c>
      <c r="I18" s="41">
        <v>36</v>
      </c>
      <c r="J18" s="42">
        <v>2</v>
      </c>
      <c r="K18" s="34">
        <f t="shared" si="4"/>
        <v>116</v>
      </c>
      <c r="L18" s="43">
        <v>80</v>
      </c>
      <c r="M18" s="41">
        <v>61</v>
      </c>
      <c r="N18" s="42">
        <v>0</v>
      </c>
      <c r="O18" s="44">
        <f t="shared" si="5"/>
        <v>141</v>
      </c>
      <c r="P18" s="40">
        <v>80</v>
      </c>
      <c r="Q18" s="41">
        <v>53</v>
      </c>
      <c r="R18" s="42">
        <v>0</v>
      </c>
      <c r="S18" s="34">
        <f t="shared" si="6"/>
        <v>133</v>
      </c>
      <c r="T18" s="19">
        <f t="shared" si="1"/>
        <v>316</v>
      </c>
      <c r="U18" s="20">
        <f t="shared" si="2"/>
        <v>191</v>
      </c>
      <c r="V18" s="13">
        <f t="shared" si="3"/>
        <v>507</v>
      </c>
      <c r="W18" s="27">
        <f>SUM(F18,J18,N18,R18)</f>
        <v>4</v>
      </c>
      <c r="X18" s="91">
        <f>SUM(V18:V19)</f>
        <v>1030</v>
      </c>
    </row>
    <row r="19" spans="1:24" ht="16.5" customHeight="1" thickBot="1">
      <c r="A19" s="29"/>
      <c r="B19" s="53" t="s">
        <v>42</v>
      </c>
      <c r="C19" s="79" t="s">
        <v>39</v>
      </c>
      <c r="D19" s="16">
        <v>87</v>
      </c>
      <c r="E19" s="15">
        <v>44</v>
      </c>
      <c r="F19" s="24">
        <v>1</v>
      </c>
      <c r="G19" s="33">
        <f aca="true" t="shared" si="8" ref="G19:G33">SUM(D19,E19)</f>
        <v>131</v>
      </c>
      <c r="H19" s="35">
        <v>94</v>
      </c>
      <c r="I19" s="36">
        <v>51</v>
      </c>
      <c r="J19" s="37">
        <v>0</v>
      </c>
      <c r="K19" s="38">
        <f t="shared" si="4"/>
        <v>145</v>
      </c>
      <c r="L19" s="39">
        <v>92</v>
      </c>
      <c r="M19" s="36">
        <v>36</v>
      </c>
      <c r="N19" s="37">
        <v>2</v>
      </c>
      <c r="O19" s="33">
        <f t="shared" si="5"/>
        <v>128</v>
      </c>
      <c r="P19" s="35">
        <v>84</v>
      </c>
      <c r="Q19" s="36">
        <v>35</v>
      </c>
      <c r="R19" s="37">
        <v>1</v>
      </c>
      <c r="S19" s="38">
        <f t="shared" si="6"/>
        <v>119</v>
      </c>
      <c r="T19" s="21">
        <f t="shared" si="1"/>
        <v>357</v>
      </c>
      <c r="U19" s="22">
        <f t="shared" si="2"/>
        <v>166</v>
      </c>
      <c r="V19" s="17">
        <f t="shared" si="3"/>
        <v>523</v>
      </c>
      <c r="W19" s="26">
        <f t="shared" si="7"/>
        <v>4</v>
      </c>
      <c r="X19" s="91"/>
    </row>
    <row r="20" spans="1:24" ht="16.5" customHeight="1" thickBot="1">
      <c r="A20" s="76" t="s">
        <v>97</v>
      </c>
      <c r="B20" s="58" t="s">
        <v>41</v>
      </c>
      <c r="C20" s="78" t="s">
        <v>38</v>
      </c>
      <c r="D20" s="12">
        <v>79</v>
      </c>
      <c r="E20" s="11">
        <v>43</v>
      </c>
      <c r="F20" s="23">
        <v>2</v>
      </c>
      <c r="G20" s="44">
        <f t="shared" si="8"/>
        <v>122</v>
      </c>
      <c r="H20" s="40">
        <v>83</v>
      </c>
      <c r="I20" s="41">
        <v>44</v>
      </c>
      <c r="J20" s="42">
        <v>1</v>
      </c>
      <c r="K20" s="34">
        <f t="shared" si="4"/>
        <v>127</v>
      </c>
      <c r="L20" s="43">
        <v>83</v>
      </c>
      <c r="M20" s="41">
        <v>26</v>
      </c>
      <c r="N20" s="42">
        <v>5</v>
      </c>
      <c r="O20" s="44">
        <f t="shared" si="5"/>
        <v>109</v>
      </c>
      <c r="P20" s="40">
        <v>77</v>
      </c>
      <c r="Q20" s="41">
        <v>43</v>
      </c>
      <c r="R20" s="42">
        <v>1</v>
      </c>
      <c r="S20" s="34">
        <f t="shared" si="6"/>
        <v>120</v>
      </c>
      <c r="T20" s="19">
        <f t="shared" si="1"/>
        <v>322</v>
      </c>
      <c r="U20" s="20">
        <f t="shared" si="2"/>
        <v>156</v>
      </c>
      <c r="V20" s="13">
        <f t="shared" si="3"/>
        <v>478</v>
      </c>
      <c r="W20" s="27">
        <f t="shared" si="7"/>
        <v>9</v>
      </c>
      <c r="X20" s="91">
        <f>SUM(V20:V21)</f>
        <v>994</v>
      </c>
    </row>
    <row r="21" spans="1:24" ht="16.5" customHeight="1" thickBot="1">
      <c r="A21" s="51"/>
      <c r="B21" s="54" t="s">
        <v>40</v>
      </c>
      <c r="C21" s="79" t="s">
        <v>37</v>
      </c>
      <c r="D21" s="16">
        <v>77</v>
      </c>
      <c r="E21" s="15">
        <v>34</v>
      </c>
      <c r="F21" s="24">
        <v>3</v>
      </c>
      <c r="G21" s="33">
        <f t="shared" si="8"/>
        <v>111</v>
      </c>
      <c r="H21" s="35">
        <v>82</v>
      </c>
      <c r="I21" s="36">
        <v>36</v>
      </c>
      <c r="J21" s="37">
        <v>5</v>
      </c>
      <c r="K21" s="38">
        <f t="shared" si="4"/>
        <v>118</v>
      </c>
      <c r="L21" s="39">
        <v>86</v>
      </c>
      <c r="M21" s="36">
        <v>62</v>
      </c>
      <c r="N21" s="37">
        <v>0</v>
      </c>
      <c r="O21" s="33">
        <f t="shared" si="5"/>
        <v>148</v>
      </c>
      <c r="P21" s="35">
        <v>96</v>
      </c>
      <c r="Q21" s="36">
        <v>43</v>
      </c>
      <c r="R21" s="37">
        <v>0</v>
      </c>
      <c r="S21" s="38">
        <f t="shared" si="6"/>
        <v>139</v>
      </c>
      <c r="T21" s="21">
        <f t="shared" si="1"/>
        <v>341</v>
      </c>
      <c r="U21" s="22">
        <f t="shared" si="2"/>
        <v>175</v>
      </c>
      <c r="V21" s="17">
        <f t="shared" si="3"/>
        <v>516</v>
      </c>
      <c r="W21" s="26">
        <f t="shared" si="7"/>
        <v>8</v>
      </c>
      <c r="X21" s="91"/>
    </row>
    <row r="22" spans="1:24" ht="16.5" customHeight="1" thickBot="1">
      <c r="A22" s="80" t="s">
        <v>29</v>
      </c>
      <c r="B22" s="57" t="s">
        <v>44</v>
      </c>
      <c r="C22" s="71" t="s">
        <v>25</v>
      </c>
      <c r="D22" s="12">
        <v>91</v>
      </c>
      <c r="E22" s="11">
        <v>53</v>
      </c>
      <c r="F22" s="23">
        <v>0</v>
      </c>
      <c r="G22" s="44">
        <f t="shared" si="8"/>
        <v>144</v>
      </c>
      <c r="H22" s="40">
        <v>92</v>
      </c>
      <c r="I22" s="41">
        <v>33</v>
      </c>
      <c r="J22" s="42">
        <v>1</v>
      </c>
      <c r="K22" s="34">
        <f t="shared" si="4"/>
        <v>125</v>
      </c>
      <c r="L22" s="43">
        <v>83</v>
      </c>
      <c r="M22" s="41">
        <v>43</v>
      </c>
      <c r="N22" s="42">
        <v>1</v>
      </c>
      <c r="O22" s="44">
        <f t="shared" si="5"/>
        <v>126</v>
      </c>
      <c r="P22" s="40">
        <v>91</v>
      </c>
      <c r="Q22" s="41">
        <v>39</v>
      </c>
      <c r="R22" s="42">
        <v>1</v>
      </c>
      <c r="S22" s="34">
        <f t="shared" si="6"/>
        <v>130</v>
      </c>
      <c r="T22" s="19">
        <f t="shared" si="1"/>
        <v>357</v>
      </c>
      <c r="U22" s="20">
        <f t="shared" si="2"/>
        <v>168</v>
      </c>
      <c r="V22" s="13">
        <f t="shared" si="3"/>
        <v>525</v>
      </c>
      <c r="W22" s="27">
        <f t="shared" si="7"/>
        <v>3</v>
      </c>
      <c r="X22" s="91">
        <f>SUM(V22:V23)</f>
        <v>1080</v>
      </c>
    </row>
    <row r="23" spans="1:24" ht="16.5" customHeight="1" thickBot="1">
      <c r="A23" s="29"/>
      <c r="B23" s="52" t="s">
        <v>45</v>
      </c>
      <c r="C23" s="72" t="s">
        <v>25</v>
      </c>
      <c r="D23" s="16">
        <v>97</v>
      </c>
      <c r="E23" s="15">
        <v>41</v>
      </c>
      <c r="F23" s="24">
        <v>0</v>
      </c>
      <c r="G23" s="33">
        <f t="shared" si="8"/>
        <v>138</v>
      </c>
      <c r="H23" s="35">
        <v>88</v>
      </c>
      <c r="I23" s="36">
        <v>54</v>
      </c>
      <c r="J23" s="37">
        <v>0</v>
      </c>
      <c r="K23" s="38">
        <f t="shared" si="4"/>
        <v>142</v>
      </c>
      <c r="L23" s="39">
        <v>78</v>
      </c>
      <c r="M23" s="36">
        <v>63</v>
      </c>
      <c r="N23" s="37">
        <v>0</v>
      </c>
      <c r="O23" s="33">
        <f t="shared" si="5"/>
        <v>141</v>
      </c>
      <c r="P23" s="35">
        <v>75</v>
      </c>
      <c r="Q23" s="36">
        <v>59</v>
      </c>
      <c r="R23" s="37">
        <v>0</v>
      </c>
      <c r="S23" s="38">
        <f t="shared" si="6"/>
        <v>134</v>
      </c>
      <c r="T23" s="21">
        <f t="shared" si="1"/>
        <v>338</v>
      </c>
      <c r="U23" s="22">
        <f t="shared" si="2"/>
        <v>217</v>
      </c>
      <c r="V23" s="17">
        <f t="shared" si="3"/>
        <v>555</v>
      </c>
      <c r="W23" s="26">
        <f t="shared" si="7"/>
        <v>0</v>
      </c>
      <c r="X23" s="91"/>
    </row>
    <row r="24" spans="1:24" ht="16.5" customHeight="1" thickBot="1">
      <c r="A24" s="76" t="s">
        <v>53</v>
      </c>
      <c r="B24" s="56" t="s">
        <v>46</v>
      </c>
      <c r="C24" s="71" t="s">
        <v>25</v>
      </c>
      <c r="D24" s="12">
        <v>91</v>
      </c>
      <c r="E24" s="11">
        <v>54</v>
      </c>
      <c r="F24" s="23">
        <v>0</v>
      </c>
      <c r="G24" s="44">
        <f t="shared" si="8"/>
        <v>145</v>
      </c>
      <c r="H24" s="40">
        <v>90</v>
      </c>
      <c r="I24" s="41">
        <v>34</v>
      </c>
      <c r="J24" s="42">
        <v>2</v>
      </c>
      <c r="K24" s="34">
        <f t="shared" si="4"/>
        <v>124</v>
      </c>
      <c r="L24" s="43">
        <v>74</v>
      </c>
      <c r="M24" s="41">
        <v>48</v>
      </c>
      <c r="N24" s="42">
        <v>2</v>
      </c>
      <c r="O24" s="44">
        <f t="shared" si="5"/>
        <v>122</v>
      </c>
      <c r="P24" s="40">
        <v>96</v>
      </c>
      <c r="Q24" s="41">
        <v>44</v>
      </c>
      <c r="R24" s="42">
        <v>2</v>
      </c>
      <c r="S24" s="34">
        <f t="shared" si="6"/>
        <v>140</v>
      </c>
      <c r="T24" s="19">
        <f t="shared" si="1"/>
        <v>351</v>
      </c>
      <c r="U24" s="20">
        <f t="shared" si="2"/>
        <v>180</v>
      </c>
      <c r="V24" s="13">
        <f t="shared" si="3"/>
        <v>531</v>
      </c>
      <c r="W24" s="27">
        <f t="shared" si="7"/>
        <v>6</v>
      </c>
      <c r="X24" s="91">
        <f>SUM(V24:V25)</f>
        <v>1031</v>
      </c>
    </row>
    <row r="25" spans="1:24" ht="16.5" customHeight="1" thickBot="1">
      <c r="A25" s="51"/>
      <c r="B25" s="54" t="s">
        <v>47</v>
      </c>
      <c r="C25" s="72" t="s">
        <v>25</v>
      </c>
      <c r="D25" s="16">
        <v>83</v>
      </c>
      <c r="E25" s="15">
        <v>35</v>
      </c>
      <c r="F25" s="24">
        <v>2</v>
      </c>
      <c r="G25" s="33">
        <f t="shared" si="8"/>
        <v>118</v>
      </c>
      <c r="H25" s="35">
        <v>90</v>
      </c>
      <c r="I25" s="36">
        <v>41</v>
      </c>
      <c r="J25" s="37">
        <v>2</v>
      </c>
      <c r="K25" s="38">
        <f t="shared" si="4"/>
        <v>131</v>
      </c>
      <c r="L25" s="39">
        <v>85</v>
      </c>
      <c r="M25" s="36">
        <v>35</v>
      </c>
      <c r="N25" s="37">
        <v>1</v>
      </c>
      <c r="O25" s="33">
        <f t="shared" si="5"/>
        <v>120</v>
      </c>
      <c r="P25" s="35">
        <v>95</v>
      </c>
      <c r="Q25" s="36">
        <v>36</v>
      </c>
      <c r="R25" s="37">
        <v>1</v>
      </c>
      <c r="S25" s="38">
        <f t="shared" si="6"/>
        <v>131</v>
      </c>
      <c r="T25" s="21">
        <f t="shared" si="1"/>
        <v>353</v>
      </c>
      <c r="U25" s="22">
        <f t="shared" si="2"/>
        <v>147</v>
      </c>
      <c r="V25" s="17">
        <f t="shared" si="3"/>
        <v>500</v>
      </c>
      <c r="W25" s="26">
        <f t="shared" si="7"/>
        <v>6</v>
      </c>
      <c r="X25" s="91"/>
    </row>
    <row r="26" spans="1:24" ht="16.5" customHeight="1" thickBot="1">
      <c r="A26" s="80" t="s">
        <v>98</v>
      </c>
      <c r="B26" s="57" t="s">
        <v>48</v>
      </c>
      <c r="C26" s="71" t="s">
        <v>17</v>
      </c>
      <c r="D26" s="12">
        <v>86</v>
      </c>
      <c r="E26" s="11">
        <v>25</v>
      </c>
      <c r="F26" s="23">
        <v>2</v>
      </c>
      <c r="G26" s="44">
        <f t="shared" si="8"/>
        <v>111</v>
      </c>
      <c r="H26" s="40">
        <v>81</v>
      </c>
      <c r="I26" s="41">
        <v>26</v>
      </c>
      <c r="J26" s="42">
        <v>6</v>
      </c>
      <c r="K26" s="34">
        <f t="shared" si="4"/>
        <v>107</v>
      </c>
      <c r="L26" s="43">
        <v>90</v>
      </c>
      <c r="M26" s="41">
        <v>43</v>
      </c>
      <c r="N26" s="42">
        <v>1</v>
      </c>
      <c r="O26" s="44">
        <f t="shared" si="5"/>
        <v>133</v>
      </c>
      <c r="P26" s="40">
        <v>83</v>
      </c>
      <c r="Q26" s="41">
        <v>36</v>
      </c>
      <c r="R26" s="42">
        <v>3</v>
      </c>
      <c r="S26" s="34">
        <f t="shared" si="6"/>
        <v>119</v>
      </c>
      <c r="T26" s="19">
        <f t="shared" si="1"/>
        <v>340</v>
      </c>
      <c r="U26" s="20">
        <f t="shared" si="2"/>
        <v>130</v>
      </c>
      <c r="V26" s="13">
        <f t="shared" si="3"/>
        <v>470</v>
      </c>
      <c r="W26" s="27">
        <f t="shared" si="7"/>
        <v>12</v>
      </c>
      <c r="X26" s="91">
        <f>SUM(V26:V27)</f>
        <v>994</v>
      </c>
    </row>
    <row r="27" spans="1:24" ht="16.5" customHeight="1" thickBot="1">
      <c r="A27" s="29"/>
      <c r="B27" s="53" t="s">
        <v>16</v>
      </c>
      <c r="C27" s="72" t="s">
        <v>17</v>
      </c>
      <c r="D27" s="16">
        <v>96</v>
      </c>
      <c r="E27" s="15">
        <v>33</v>
      </c>
      <c r="F27" s="24">
        <v>3</v>
      </c>
      <c r="G27" s="33">
        <f t="shared" si="8"/>
        <v>129</v>
      </c>
      <c r="H27" s="35">
        <v>88</v>
      </c>
      <c r="I27" s="36">
        <v>35</v>
      </c>
      <c r="J27" s="37">
        <v>2</v>
      </c>
      <c r="K27" s="38">
        <f t="shared" si="4"/>
        <v>123</v>
      </c>
      <c r="L27" s="39">
        <v>90</v>
      </c>
      <c r="M27" s="36">
        <v>34</v>
      </c>
      <c r="N27" s="37">
        <v>3</v>
      </c>
      <c r="O27" s="33">
        <f t="shared" si="5"/>
        <v>124</v>
      </c>
      <c r="P27" s="35">
        <v>99</v>
      </c>
      <c r="Q27" s="36">
        <v>49</v>
      </c>
      <c r="R27" s="37">
        <v>0</v>
      </c>
      <c r="S27" s="38">
        <f t="shared" si="6"/>
        <v>148</v>
      </c>
      <c r="T27" s="21">
        <f t="shared" si="1"/>
        <v>373</v>
      </c>
      <c r="U27" s="22">
        <f t="shared" si="2"/>
        <v>151</v>
      </c>
      <c r="V27" s="17">
        <f t="shared" si="3"/>
        <v>524</v>
      </c>
      <c r="W27" s="26">
        <f t="shared" si="7"/>
        <v>8</v>
      </c>
      <c r="X27" s="91"/>
    </row>
    <row r="28" spans="1:24" ht="16.5" customHeight="1" thickBot="1">
      <c r="A28" s="76" t="s">
        <v>95</v>
      </c>
      <c r="B28" s="58" t="s">
        <v>49</v>
      </c>
      <c r="C28" s="71" t="s">
        <v>17</v>
      </c>
      <c r="D28" s="12">
        <v>89</v>
      </c>
      <c r="E28" s="11">
        <v>45</v>
      </c>
      <c r="F28" s="23">
        <v>2</v>
      </c>
      <c r="G28" s="44">
        <f t="shared" si="8"/>
        <v>134</v>
      </c>
      <c r="H28" s="40">
        <v>86</v>
      </c>
      <c r="I28" s="41">
        <v>42</v>
      </c>
      <c r="J28" s="42">
        <v>1</v>
      </c>
      <c r="K28" s="34">
        <f t="shared" si="4"/>
        <v>128</v>
      </c>
      <c r="L28" s="43">
        <v>79</v>
      </c>
      <c r="M28" s="41">
        <v>45</v>
      </c>
      <c r="N28" s="42">
        <v>2</v>
      </c>
      <c r="O28" s="44">
        <f t="shared" si="5"/>
        <v>124</v>
      </c>
      <c r="P28" s="40">
        <v>86</v>
      </c>
      <c r="Q28" s="41">
        <v>27</v>
      </c>
      <c r="R28" s="42">
        <v>2</v>
      </c>
      <c r="S28" s="34">
        <f t="shared" si="6"/>
        <v>113</v>
      </c>
      <c r="T28" s="19">
        <f t="shared" si="1"/>
        <v>340</v>
      </c>
      <c r="U28" s="20">
        <f t="shared" si="2"/>
        <v>159</v>
      </c>
      <c r="V28" s="13">
        <f t="shared" si="3"/>
        <v>499</v>
      </c>
      <c r="W28" s="27">
        <f t="shared" si="7"/>
        <v>7</v>
      </c>
      <c r="X28" s="91">
        <f>SUM(V28:V29)</f>
        <v>1000</v>
      </c>
    </row>
    <row r="29" spans="1:24" ht="16.5" customHeight="1" thickBot="1">
      <c r="A29" s="29"/>
      <c r="B29" s="52" t="s">
        <v>18</v>
      </c>
      <c r="C29" s="72" t="s">
        <v>21</v>
      </c>
      <c r="D29" s="16">
        <v>81</v>
      </c>
      <c r="E29" s="15">
        <v>36</v>
      </c>
      <c r="F29" s="24">
        <v>1</v>
      </c>
      <c r="G29" s="33">
        <f t="shared" si="8"/>
        <v>117</v>
      </c>
      <c r="H29" s="35">
        <v>89</v>
      </c>
      <c r="I29" s="36">
        <v>43</v>
      </c>
      <c r="J29" s="37">
        <v>1</v>
      </c>
      <c r="K29" s="38">
        <f t="shared" si="4"/>
        <v>132</v>
      </c>
      <c r="L29" s="39">
        <v>94</v>
      </c>
      <c r="M29" s="36">
        <v>44</v>
      </c>
      <c r="N29" s="37">
        <v>1</v>
      </c>
      <c r="O29" s="33">
        <f t="shared" si="5"/>
        <v>138</v>
      </c>
      <c r="P29" s="35">
        <v>92</v>
      </c>
      <c r="Q29" s="36">
        <v>22</v>
      </c>
      <c r="R29" s="37">
        <v>5</v>
      </c>
      <c r="S29" s="38">
        <f t="shared" si="6"/>
        <v>114</v>
      </c>
      <c r="T29" s="21">
        <f t="shared" si="1"/>
        <v>356</v>
      </c>
      <c r="U29" s="22">
        <f t="shared" si="2"/>
        <v>145</v>
      </c>
      <c r="V29" s="17">
        <f t="shared" si="3"/>
        <v>501</v>
      </c>
      <c r="W29" s="26">
        <f t="shared" si="7"/>
        <v>8</v>
      </c>
      <c r="X29" s="91"/>
    </row>
    <row r="30" spans="1:24" ht="16.5" customHeight="1" thickBot="1">
      <c r="A30" s="76" t="s">
        <v>143</v>
      </c>
      <c r="B30" s="56" t="s">
        <v>50</v>
      </c>
      <c r="C30" s="71" t="s">
        <v>17</v>
      </c>
      <c r="D30" s="12">
        <v>78</v>
      </c>
      <c r="E30" s="11">
        <v>25</v>
      </c>
      <c r="F30" s="23">
        <v>4</v>
      </c>
      <c r="G30" s="44">
        <f t="shared" si="8"/>
        <v>103</v>
      </c>
      <c r="H30" s="40">
        <v>85</v>
      </c>
      <c r="I30" s="41">
        <v>51</v>
      </c>
      <c r="J30" s="42">
        <v>2</v>
      </c>
      <c r="K30" s="34">
        <f t="shared" si="4"/>
        <v>136</v>
      </c>
      <c r="L30" s="43">
        <v>76</v>
      </c>
      <c r="M30" s="41">
        <v>36</v>
      </c>
      <c r="N30" s="42">
        <v>1</v>
      </c>
      <c r="O30" s="44">
        <f t="shared" si="5"/>
        <v>112</v>
      </c>
      <c r="P30" s="40">
        <v>86</v>
      </c>
      <c r="Q30" s="41">
        <v>43</v>
      </c>
      <c r="R30" s="42">
        <v>4</v>
      </c>
      <c r="S30" s="34">
        <f t="shared" si="6"/>
        <v>129</v>
      </c>
      <c r="T30" s="19">
        <f t="shared" si="1"/>
        <v>325</v>
      </c>
      <c r="U30" s="20">
        <f t="shared" si="2"/>
        <v>155</v>
      </c>
      <c r="V30" s="13">
        <f t="shared" si="3"/>
        <v>480</v>
      </c>
      <c r="W30" s="27">
        <f t="shared" si="7"/>
        <v>11</v>
      </c>
      <c r="X30" s="91">
        <f>SUM(V30:V31)</f>
        <v>891</v>
      </c>
    </row>
    <row r="31" spans="1:24" ht="16.5" customHeight="1" thickBot="1">
      <c r="A31" s="29"/>
      <c r="B31" s="52" t="s">
        <v>51</v>
      </c>
      <c r="C31" s="72" t="s">
        <v>17</v>
      </c>
      <c r="D31" s="16">
        <v>83</v>
      </c>
      <c r="E31" s="15">
        <v>25</v>
      </c>
      <c r="F31" s="24">
        <v>6</v>
      </c>
      <c r="G31" s="33">
        <f t="shared" si="8"/>
        <v>108</v>
      </c>
      <c r="H31" s="35">
        <v>75</v>
      </c>
      <c r="I31" s="36">
        <v>34</v>
      </c>
      <c r="J31" s="37">
        <v>3</v>
      </c>
      <c r="K31" s="38">
        <f t="shared" si="4"/>
        <v>109</v>
      </c>
      <c r="L31" s="39">
        <v>70</v>
      </c>
      <c r="M31" s="36">
        <v>8</v>
      </c>
      <c r="N31" s="37">
        <v>10</v>
      </c>
      <c r="O31" s="33">
        <f t="shared" si="5"/>
        <v>78</v>
      </c>
      <c r="P31" s="35">
        <v>81</v>
      </c>
      <c r="Q31" s="36">
        <v>35</v>
      </c>
      <c r="R31" s="37">
        <v>6</v>
      </c>
      <c r="S31" s="38">
        <f t="shared" si="6"/>
        <v>116</v>
      </c>
      <c r="T31" s="21">
        <f t="shared" si="1"/>
        <v>309</v>
      </c>
      <c r="U31" s="22">
        <f t="shared" si="2"/>
        <v>102</v>
      </c>
      <c r="V31" s="17">
        <f t="shared" si="3"/>
        <v>411</v>
      </c>
      <c r="W31" s="26">
        <f t="shared" si="7"/>
        <v>25</v>
      </c>
      <c r="X31" s="91"/>
    </row>
    <row r="32" spans="1:24" ht="16.5" customHeight="1" thickBot="1">
      <c r="A32" s="30"/>
      <c r="B32" s="56"/>
      <c r="C32" s="60"/>
      <c r="D32" s="12"/>
      <c r="E32" s="11"/>
      <c r="F32" s="23"/>
      <c r="G32" s="44">
        <f t="shared" si="8"/>
        <v>0</v>
      </c>
      <c r="H32" s="40"/>
      <c r="I32" s="41"/>
      <c r="J32" s="42"/>
      <c r="K32" s="34">
        <f t="shared" si="4"/>
        <v>0</v>
      </c>
      <c r="L32" s="43"/>
      <c r="M32" s="41"/>
      <c r="N32" s="42"/>
      <c r="O32" s="44">
        <f t="shared" si="5"/>
        <v>0</v>
      </c>
      <c r="P32" s="40"/>
      <c r="Q32" s="41"/>
      <c r="R32" s="42"/>
      <c r="S32" s="34">
        <f t="shared" si="6"/>
        <v>0</v>
      </c>
      <c r="T32" s="19">
        <f t="shared" si="1"/>
        <v>0</v>
      </c>
      <c r="U32" s="20">
        <f t="shared" si="2"/>
        <v>0</v>
      </c>
      <c r="V32" s="13">
        <f t="shared" si="3"/>
        <v>0</v>
      </c>
      <c r="W32" s="27">
        <f t="shared" si="7"/>
        <v>0</v>
      </c>
      <c r="X32" s="91">
        <f>SUM(V32:V33)</f>
        <v>0</v>
      </c>
    </row>
    <row r="33" spans="1:24" ht="16.5" customHeight="1" thickBot="1">
      <c r="A33" s="29"/>
      <c r="B33" s="52"/>
      <c r="C33" s="59"/>
      <c r="D33" s="16"/>
      <c r="E33" s="15"/>
      <c r="F33" s="24"/>
      <c r="G33" s="45">
        <f t="shared" si="8"/>
        <v>0</v>
      </c>
      <c r="H33" s="35"/>
      <c r="I33" s="36"/>
      <c r="J33" s="37"/>
      <c r="K33" s="45">
        <f t="shared" si="4"/>
        <v>0</v>
      </c>
      <c r="L33" s="39"/>
      <c r="M33" s="36"/>
      <c r="N33" s="37"/>
      <c r="O33" s="45">
        <f t="shared" si="5"/>
        <v>0</v>
      </c>
      <c r="P33" s="35"/>
      <c r="Q33" s="36"/>
      <c r="R33" s="37"/>
      <c r="S33" s="45">
        <f t="shared" si="6"/>
        <v>0</v>
      </c>
      <c r="T33" s="21">
        <f t="shared" si="1"/>
        <v>0</v>
      </c>
      <c r="U33" s="22">
        <f t="shared" si="2"/>
        <v>0</v>
      </c>
      <c r="V33" s="17">
        <f t="shared" si="3"/>
        <v>0</v>
      </c>
      <c r="W33" s="28">
        <f t="shared" si="7"/>
        <v>0</v>
      </c>
      <c r="X33" s="91"/>
    </row>
    <row r="34" ht="15" customHeight="1"/>
    <row r="35" ht="15" customHeight="1"/>
    <row r="36" spans="1:6" ht="18.75" customHeight="1">
      <c r="A36" s="3"/>
      <c r="B36" s="3"/>
      <c r="C36" s="4"/>
      <c r="E36" s="18" t="s">
        <v>14</v>
      </c>
      <c r="F36" s="18"/>
    </row>
    <row r="37" ht="15" customHeight="1" thickBot="1"/>
    <row r="38" spans="1:24" ht="15" customHeight="1" thickBot="1">
      <c r="A38" s="97" t="s">
        <v>11</v>
      </c>
      <c r="B38" s="49"/>
      <c r="C38" s="94" t="s">
        <v>12</v>
      </c>
      <c r="D38" s="96" t="s">
        <v>1</v>
      </c>
      <c r="E38" s="96"/>
      <c r="F38" s="96"/>
      <c r="G38" s="96"/>
      <c r="H38" s="100" t="s">
        <v>2</v>
      </c>
      <c r="I38" s="100"/>
      <c r="J38" s="100"/>
      <c r="K38" s="100"/>
      <c r="L38" s="96" t="s">
        <v>3</v>
      </c>
      <c r="M38" s="96"/>
      <c r="N38" s="96"/>
      <c r="O38" s="96"/>
      <c r="P38" s="100" t="s">
        <v>4</v>
      </c>
      <c r="Q38" s="100"/>
      <c r="R38" s="100"/>
      <c r="S38" s="100"/>
      <c r="T38" s="96" t="s">
        <v>5</v>
      </c>
      <c r="U38" s="96"/>
      <c r="V38" s="96"/>
      <c r="W38" s="96"/>
      <c r="X38" s="99" t="s">
        <v>6</v>
      </c>
    </row>
    <row r="39" spans="1:24" ht="15" customHeight="1" thickBot="1">
      <c r="A39" s="98"/>
      <c r="B39" s="50" t="s">
        <v>0</v>
      </c>
      <c r="C39" s="95"/>
      <c r="D39" s="5" t="s">
        <v>7</v>
      </c>
      <c r="E39" s="6" t="s">
        <v>8</v>
      </c>
      <c r="F39" s="25" t="s">
        <v>10</v>
      </c>
      <c r="G39" s="7" t="s">
        <v>9</v>
      </c>
      <c r="H39" s="8" t="s">
        <v>7</v>
      </c>
      <c r="I39" s="6" t="s">
        <v>8</v>
      </c>
      <c r="J39" s="25" t="s">
        <v>10</v>
      </c>
      <c r="K39" s="9" t="s">
        <v>9</v>
      </c>
      <c r="L39" s="5" t="s">
        <v>7</v>
      </c>
      <c r="M39" s="6" t="s">
        <v>8</v>
      </c>
      <c r="N39" s="25" t="s">
        <v>10</v>
      </c>
      <c r="O39" s="7" t="s">
        <v>9</v>
      </c>
      <c r="P39" s="8" t="s">
        <v>7</v>
      </c>
      <c r="Q39" s="6" t="s">
        <v>8</v>
      </c>
      <c r="R39" s="25" t="s">
        <v>10</v>
      </c>
      <c r="S39" s="9" t="s">
        <v>9</v>
      </c>
      <c r="T39" s="5" t="s">
        <v>7</v>
      </c>
      <c r="U39" s="6" t="s">
        <v>8</v>
      </c>
      <c r="V39" s="6" t="s">
        <v>9</v>
      </c>
      <c r="W39" s="7" t="s">
        <v>10</v>
      </c>
      <c r="X39" s="99"/>
    </row>
    <row r="40" spans="1:24" ht="15" customHeight="1" thickBot="1">
      <c r="A40" s="76" t="s">
        <v>141</v>
      </c>
      <c r="B40" s="61" t="s">
        <v>60</v>
      </c>
      <c r="C40" s="81" t="s">
        <v>59</v>
      </c>
      <c r="D40" s="12">
        <v>84</v>
      </c>
      <c r="E40" s="11">
        <v>32</v>
      </c>
      <c r="F40" s="23">
        <v>3</v>
      </c>
      <c r="G40" s="44">
        <f aca="true" t="shared" si="9" ref="G40:G71">SUM(D40,E40)</f>
        <v>116</v>
      </c>
      <c r="H40" s="40">
        <v>82</v>
      </c>
      <c r="I40" s="41">
        <v>25</v>
      </c>
      <c r="J40" s="42">
        <v>4</v>
      </c>
      <c r="K40" s="34">
        <f aca="true" t="shared" si="10" ref="K40:K71">SUM(H40,I40)</f>
        <v>107</v>
      </c>
      <c r="L40" s="43">
        <v>102</v>
      </c>
      <c r="M40" s="41">
        <v>17</v>
      </c>
      <c r="N40" s="42">
        <v>7</v>
      </c>
      <c r="O40" s="44">
        <f aca="true" t="shared" si="11" ref="O40:O71">SUM(L40,M40)</f>
        <v>119</v>
      </c>
      <c r="P40" s="40">
        <v>81</v>
      </c>
      <c r="Q40" s="41">
        <v>35</v>
      </c>
      <c r="R40" s="42">
        <v>3</v>
      </c>
      <c r="S40" s="34">
        <f aca="true" t="shared" si="12" ref="S40:S71">SUM(P40,Q40)</f>
        <v>116</v>
      </c>
      <c r="T40" s="19">
        <f aca="true" t="shared" si="13" ref="T40:T71">SUM(D40,H40,L40,P40)</f>
        <v>349</v>
      </c>
      <c r="U40" s="20">
        <f aca="true" t="shared" si="14" ref="U40:U71">SUM(E40,I40,M40,Q40)</f>
        <v>109</v>
      </c>
      <c r="V40" s="13">
        <f aca="true" t="shared" si="15" ref="V40:V67">SUM(T40:U40)</f>
        <v>458</v>
      </c>
      <c r="W40" s="27">
        <f aca="true" t="shared" si="16" ref="W40:W71">SUM(F40,J40,N40,R40)</f>
        <v>17</v>
      </c>
      <c r="X40" s="91">
        <f>SUM(V40:V41)</f>
        <v>916</v>
      </c>
    </row>
    <row r="41" spans="1:24" ht="15" customHeight="1" thickBot="1">
      <c r="A41" s="29"/>
      <c r="B41" s="62" t="s">
        <v>61</v>
      </c>
      <c r="C41" s="79" t="s">
        <v>59</v>
      </c>
      <c r="D41" s="16">
        <v>82</v>
      </c>
      <c r="E41" s="15">
        <v>26</v>
      </c>
      <c r="F41" s="24">
        <v>4</v>
      </c>
      <c r="G41" s="33">
        <f t="shared" si="9"/>
        <v>108</v>
      </c>
      <c r="H41" s="35">
        <v>75</v>
      </c>
      <c r="I41" s="36">
        <v>50</v>
      </c>
      <c r="J41" s="37">
        <v>3</v>
      </c>
      <c r="K41" s="38">
        <f t="shared" si="10"/>
        <v>125</v>
      </c>
      <c r="L41" s="39">
        <v>80</v>
      </c>
      <c r="M41" s="36">
        <v>26</v>
      </c>
      <c r="N41" s="37">
        <v>4</v>
      </c>
      <c r="O41" s="33">
        <f t="shared" si="11"/>
        <v>106</v>
      </c>
      <c r="P41" s="35">
        <v>93</v>
      </c>
      <c r="Q41" s="36">
        <v>26</v>
      </c>
      <c r="R41" s="37">
        <v>6</v>
      </c>
      <c r="S41" s="38">
        <f t="shared" si="12"/>
        <v>119</v>
      </c>
      <c r="T41" s="21">
        <f t="shared" si="13"/>
        <v>330</v>
      </c>
      <c r="U41" s="22">
        <f t="shared" si="14"/>
        <v>128</v>
      </c>
      <c r="V41" s="17">
        <f t="shared" si="15"/>
        <v>458</v>
      </c>
      <c r="W41" s="26">
        <f t="shared" si="16"/>
        <v>17</v>
      </c>
      <c r="X41" s="91"/>
    </row>
    <row r="42" spans="1:24" ht="15" customHeight="1" thickBot="1">
      <c r="A42" s="76" t="s">
        <v>124</v>
      </c>
      <c r="B42" s="61" t="s">
        <v>62</v>
      </c>
      <c r="C42" s="71" t="s">
        <v>59</v>
      </c>
      <c r="D42" s="12">
        <v>84</v>
      </c>
      <c r="E42" s="11">
        <v>44</v>
      </c>
      <c r="F42" s="23">
        <v>2</v>
      </c>
      <c r="G42" s="44">
        <f t="shared" si="9"/>
        <v>128</v>
      </c>
      <c r="H42" s="40">
        <v>83</v>
      </c>
      <c r="I42" s="41">
        <v>17</v>
      </c>
      <c r="J42" s="42">
        <v>6</v>
      </c>
      <c r="K42" s="34">
        <f t="shared" si="10"/>
        <v>100</v>
      </c>
      <c r="L42" s="43">
        <v>80</v>
      </c>
      <c r="M42" s="41">
        <v>25</v>
      </c>
      <c r="N42" s="42">
        <v>6</v>
      </c>
      <c r="O42" s="44">
        <f t="shared" si="11"/>
        <v>105</v>
      </c>
      <c r="P42" s="40">
        <v>93</v>
      </c>
      <c r="Q42" s="41">
        <v>26</v>
      </c>
      <c r="R42" s="42">
        <v>6</v>
      </c>
      <c r="S42" s="34">
        <f t="shared" si="12"/>
        <v>119</v>
      </c>
      <c r="T42" s="19">
        <f t="shared" si="13"/>
        <v>340</v>
      </c>
      <c r="U42" s="20">
        <f t="shared" si="14"/>
        <v>112</v>
      </c>
      <c r="V42" s="13">
        <f t="shared" si="15"/>
        <v>452</v>
      </c>
      <c r="W42" s="27">
        <f t="shared" si="16"/>
        <v>20</v>
      </c>
      <c r="X42" s="91">
        <f>SUM(V42:V43)</f>
        <v>952</v>
      </c>
    </row>
    <row r="43" spans="1:24" ht="15" customHeight="1" thickBot="1">
      <c r="A43" s="29"/>
      <c r="B43" s="63" t="s">
        <v>63</v>
      </c>
      <c r="C43" s="72" t="s">
        <v>59</v>
      </c>
      <c r="D43" s="16">
        <v>85</v>
      </c>
      <c r="E43" s="15">
        <v>36</v>
      </c>
      <c r="F43" s="24">
        <v>5</v>
      </c>
      <c r="G43" s="33">
        <f t="shared" si="9"/>
        <v>121</v>
      </c>
      <c r="H43" s="35">
        <v>78</v>
      </c>
      <c r="I43" s="36">
        <v>36</v>
      </c>
      <c r="J43" s="37">
        <v>2</v>
      </c>
      <c r="K43" s="38">
        <f t="shared" si="10"/>
        <v>114</v>
      </c>
      <c r="L43" s="39">
        <v>95</v>
      </c>
      <c r="M43" s="36">
        <v>52</v>
      </c>
      <c r="N43" s="37">
        <v>0</v>
      </c>
      <c r="O43" s="33">
        <f t="shared" si="11"/>
        <v>147</v>
      </c>
      <c r="P43" s="35">
        <v>94</v>
      </c>
      <c r="Q43" s="36">
        <v>24</v>
      </c>
      <c r="R43" s="37">
        <v>4</v>
      </c>
      <c r="S43" s="38">
        <f t="shared" si="12"/>
        <v>118</v>
      </c>
      <c r="T43" s="21">
        <f t="shared" si="13"/>
        <v>352</v>
      </c>
      <c r="U43" s="22">
        <f t="shared" si="14"/>
        <v>148</v>
      </c>
      <c r="V43" s="17">
        <f t="shared" si="15"/>
        <v>500</v>
      </c>
      <c r="W43" s="26">
        <f t="shared" si="16"/>
        <v>11</v>
      </c>
      <c r="X43" s="91"/>
    </row>
    <row r="44" spans="1:24" ht="15" customHeight="1" thickBot="1">
      <c r="A44" s="76" t="s">
        <v>57</v>
      </c>
      <c r="B44" s="61" t="s">
        <v>15</v>
      </c>
      <c r="C44" s="78" t="s">
        <v>25</v>
      </c>
      <c r="D44" s="12">
        <v>91</v>
      </c>
      <c r="E44" s="11">
        <v>44</v>
      </c>
      <c r="F44" s="23">
        <v>1</v>
      </c>
      <c r="G44" s="44">
        <f t="shared" si="9"/>
        <v>135</v>
      </c>
      <c r="H44" s="40">
        <v>92</v>
      </c>
      <c r="I44" s="41">
        <v>34</v>
      </c>
      <c r="J44" s="42">
        <v>1</v>
      </c>
      <c r="K44" s="34">
        <f t="shared" si="10"/>
        <v>126</v>
      </c>
      <c r="L44" s="43">
        <v>85</v>
      </c>
      <c r="M44" s="41">
        <v>52</v>
      </c>
      <c r="N44" s="42">
        <v>2</v>
      </c>
      <c r="O44" s="44">
        <f t="shared" si="11"/>
        <v>137</v>
      </c>
      <c r="P44" s="40">
        <v>93</v>
      </c>
      <c r="Q44" s="41">
        <v>35</v>
      </c>
      <c r="R44" s="42">
        <v>1</v>
      </c>
      <c r="S44" s="34">
        <f t="shared" si="12"/>
        <v>128</v>
      </c>
      <c r="T44" s="19">
        <f t="shared" si="13"/>
        <v>361</v>
      </c>
      <c r="U44" s="20">
        <f t="shared" si="14"/>
        <v>165</v>
      </c>
      <c r="V44" s="13">
        <f t="shared" si="15"/>
        <v>526</v>
      </c>
      <c r="W44" s="27">
        <f t="shared" si="16"/>
        <v>5</v>
      </c>
      <c r="X44" s="91">
        <f>SUM(V44:V45)</f>
        <v>1025</v>
      </c>
    </row>
    <row r="45" spans="1:24" ht="15" customHeight="1" thickBot="1">
      <c r="A45" s="29"/>
      <c r="B45" s="63" t="s">
        <v>23</v>
      </c>
      <c r="C45" s="79" t="s">
        <v>17</v>
      </c>
      <c r="D45" s="16">
        <v>83</v>
      </c>
      <c r="E45" s="15">
        <v>44</v>
      </c>
      <c r="F45" s="24">
        <v>0</v>
      </c>
      <c r="G45" s="33">
        <f t="shared" si="9"/>
        <v>127</v>
      </c>
      <c r="H45" s="35">
        <v>87</v>
      </c>
      <c r="I45" s="36">
        <v>36</v>
      </c>
      <c r="J45" s="37">
        <v>3</v>
      </c>
      <c r="K45" s="38">
        <f t="shared" si="10"/>
        <v>123</v>
      </c>
      <c r="L45" s="39">
        <v>84</v>
      </c>
      <c r="M45" s="36">
        <v>36</v>
      </c>
      <c r="N45" s="37">
        <v>1</v>
      </c>
      <c r="O45" s="33">
        <f t="shared" si="11"/>
        <v>120</v>
      </c>
      <c r="P45" s="35">
        <v>88</v>
      </c>
      <c r="Q45" s="36">
        <v>41</v>
      </c>
      <c r="R45" s="37">
        <v>0</v>
      </c>
      <c r="S45" s="38">
        <f t="shared" si="12"/>
        <v>129</v>
      </c>
      <c r="T45" s="21">
        <f t="shared" si="13"/>
        <v>342</v>
      </c>
      <c r="U45" s="22">
        <f t="shared" si="14"/>
        <v>157</v>
      </c>
      <c r="V45" s="17">
        <f t="shared" si="15"/>
        <v>499</v>
      </c>
      <c r="W45" s="26">
        <f t="shared" si="16"/>
        <v>4</v>
      </c>
      <c r="X45" s="91"/>
    </row>
    <row r="46" spans="1:24" ht="15" customHeight="1" thickBot="1">
      <c r="A46" s="76" t="s">
        <v>77</v>
      </c>
      <c r="B46" s="64" t="s">
        <v>65</v>
      </c>
      <c r="C46" s="78" t="s">
        <v>64</v>
      </c>
      <c r="D46" s="12">
        <v>87</v>
      </c>
      <c r="E46" s="11">
        <v>33</v>
      </c>
      <c r="F46" s="23">
        <v>1</v>
      </c>
      <c r="G46" s="44">
        <f t="shared" si="9"/>
        <v>120</v>
      </c>
      <c r="H46" s="40">
        <v>91</v>
      </c>
      <c r="I46" s="41">
        <v>45</v>
      </c>
      <c r="J46" s="42">
        <v>0</v>
      </c>
      <c r="K46" s="34">
        <f t="shared" si="10"/>
        <v>136</v>
      </c>
      <c r="L46" s="43">
        <v>75</v>
      </c>
      <c r="M46" s="41">
        <v>43</v>
      </c>
      <c r="N46" s="42">
        <v>2</v>
      </c>
      <c r="O46" s="44">
        <f t="shared" si="11"/>
        <v>118</v>
      </c>
      <c r="P46" s="40">
        <v>90</v>
      </c>
      <c r="Q46" s="41">
        <v>44</v>
      </c>
      <c r="R46" s="42">
        <v>1</v>
      </c>
      <c r="S46" s="34">
        <f t="shared" si="12"/>
        <v>134</v>
      </c>
      <c r="T46" s="19">
        <f t="shared" si="13"/>
        <v>343</v>
      </c>
      <c r="U46" s="20">
        <f t="shared" si="14"/>
        <v>165</v>
      </c>
      <c r="V46" s="13">
        <f t="shared" si="15"/>
        <v>508</v>
      </c>
      <c r="W46" s="27">
        <f t="shared" si="16"/>
        <v>4</v>
      </c>
      <c r="X46" s="91">
        <f>SUM(V46:V47)</f>
        <v>1004</v>
      </c>
    </row>
    <row r="47" spans="1:24" ht="15" customHeight="1" thickBot="1">
      <c r="A47" s="51"/>
      <c r="B47" s="65" t="s">
        <v>66</v>
      </c>
      <c r="C47" s="79" t="s">
        <v>64</v>
      </c>
      <c r="D47" s="16">
        <v>90</v>
      </c>
      <c r="E47" s="15">
        <v>44</v>
      </c>
      <c r="F47" s="24">
        <v>2</v>
      </c>
      <c r="G47" s="33">
        <f t="shared" si="9"/>
        <v>134</v>
      </c>
      <c r="H47" s="35">
        <v>96</v>
      </c>
      <c r="I47" s="36">
        <v>35</v>
      </c>
      <c r="J47" s="37">
        <v>3</v>
      </c>
      <c r="K47" s="38">
        <f t="shared" si="10"/>
        <v>131</v>
      </c>
      <c r="L47" s="39">
        <v>82</v>
      </c>
      <c r="M47" s="36">
        <v>36</v>
      </c>
      <c r="N47" s="37">
        <v>4</v>
      </c>
      <c r="O47" s="33">
        <f t="shared" si="11"/>
        <v>118</v>
      </c>
      <c r="P47" s="35">
        <v>78</v>
      </c>
      <c r="Q47" s="36">
        <v>35</v>
      </c>
      <c r="R47" s="37">
        <v>0</v>
      </c>
      <c r="S47" s="38">
        <f t="shared" si="12"/>
        <v>113</v>
      </c>
      <c r="T47" s="21">
        <f t="shared" si="13"/>
        <v>346</v>
      </c>
      <c r="U47" s="22">
        <f t="shared" si="14"/>
        <v>150</v>
      </c>
      <c r="V47" s="17">
        <f t="shared" si="15"/>
        <v>496</v>
      </c>
      <c r="W47" s="26">
        <f t="shared" si="16"/>
        <v>9</v>
      </c>
      <c r="X47" s="91"/>
    </row>
    <row r="48" spans="1:24" ht="15" customHeight="1" thickBot="1">
      <c r="A48" s="80" t="s">
        <v>140</v>
      </c>
      <c r="B48" s="66" t="s">
        <v>67</v>
      </c>
      <c r="C48" s="71" t="s">
        <v>64</v>
      </c>
      <c r="D48" s="12">
        <v>87</v>
      </c>
      <c r="E48" s="11">
        <v>49</v>
      </c>
      <c r="F48" s="23">
        <v>2</v>
      </c>
      <c r="G48" s="44">
        <f t="shared" si="9"/>
        <v>136</v>
      </c>
      <c r="H48" s="40">
        <v>88</v>
      </c>
      <c r="I48" s="41">
        <v>35</v>
      </c>
      <c r="J48" s="42">
        <v>2</v>
      </c>
      <c r="K48" s="34">
        <f t="shared" si="10"/>
        <v>123</v>
      </c>
      <c r="L48" s="43">
        <v>76</v>
      </c>
      <c r="M48" s="41">
        <v>36</v>
      </c>
      <c r="N48" s="42">
        <v>2</v>
      </c>
      <c r="O48" s="44">
        <f t="shared" si="11"/>
        <v>112</v>
      </c>
      <c r="P48" s="40">
        <v>88</v>
      </c>
      <c r="Q48" s="41">
        <v>52</v>
      </c>
      <c r="R48" s="42">
        <v>0</v>
      </c>
      <c r="S48" s="34">
        <f t="shared" si="12"/>
        <v>140</v>
      </c>
      <c r="T48" s="19">
        <f t="shared" si="13"/>
        <v>339</v>
      </c>
      <c r="U48" s="20">
        <f t="shared" si="14"/>
        <v>172</v>
      </c>
      <c r="V48" s="13">
        <f t="shared" si="15"/>
        <v>511</v>
      </c>
      <c r="W48" s="27">
        <f t="shared" si="16"/>
        <v>6</v>
      </c>
      <c r="X48" s="91">
        <f>SUM(V48:V49)</f>
        <v>921</v>
      </c>
    </row>
    <row r="49" spans="1:24" ht="15" customHeight="1" thickBot="1">
      <c r="A49" s="29"/>
      <c r="B49" s="62" t="s">
        <v>68</v>
      </c>
      <c r="C49" s="72" t="s">
        <v>64</v>
      </c>
      <c r="D49" s="16">
        <v>68</v>
      </c>
      <c r="E49" s="15">
        <v>25</v>
      </c>
      <c r="F49" s="24">
        <v>5</v>
      </c>
      <c r="G49" s="33">
        <f t="shared" si="9"/>
        <v>93</v>
      </c>
      <c r="H49" s="35">
        <v>80</v>
      </c>
      <c r="I49" s="36">
        <v>27</v>
      </c>
      <c r="J49" s="37">
        <v>3</v>
      </c>
      <c r="K49" s="38">
        <f t="shared" si="10"/>
        <v>107</v>
      </c>
      <c r="L49" s="39">
        <v>73</v>
      </c>
      <c r="M49" s="36">
        <v>34</v>
      </c>
      <c r="N49" s="37">
        <v>2</v>
      </c>
      <c r="O49" s="33">
        <f t="shared" si="11"/>
        <v>107</v>
      </c>
      <c r="P49" s="35">
        <v>76</v>
      </c>
      <c r="Q49" s="36">
        <v>27</v>
      </c>
      <c r="R49" s="37">
        <v>2</v>
      </c>
      <c r="S49" s="38">
        <f t="shared" si="12"/>
        <v>103</v>
      </c>
      <c r="T49" s="21">
        <f t="shared" si="13"/>
        <v>297</v>
      </c>
      <c r="U49" s="22">
        <f t="shared" si="14"/>
        <v>113</v>
      </c>
      <c r="V49" s="17">
        <f t="shared" si="15"/>
        <v>410</v>
      </c>
      <c r="W49" s="26">
        <f t="shared" si="16"/>
        <v>12</v>
      </c>
      <c r="X49" s="91"/>
    </row>
    <row r="50" spans="1:24" ht="15" customHeight="1" thickBot="1">
      <c r="A50" s="76" t="s">
        <v>79</v>
      </c>
      <c r="B50" s="61" t="s">
        <v>70</v>
      </c>
      <c r="C50" s="71" t="s">
        <v>69</v>
      </c>
      <c r="D50" s="12">
        <v>67</v>
      </c>
      <c r="E50" s="11">
        <v>44</v>
      </c>
      <c r="F50" s="23">
        <v>1</v>
      </c>
      <c r="G50" s="44">
        <f t="shared" si="9"/>
        <v>111</v>
      </c>
      <c r="H50" s="40">
        <v>88</v>
      </c>
      <c r="I50" s="41">
        <v>41</v>
      </c>
      <c r="J50" s="42">
        <v>0</v>
      </c>
      <c r="K50" s="34">
        <f t="shared" si="10"/>
        <v>129</v>
      </c>
      <c r="L50" s="43">
        <v>95</v>
      </c>
      <c r="M50" s="41">
        <v>43</v>
      </c>
      <c r="N50" s="42">
        <v>1</v>
      </c>
      <c r="O50" s="44">
        <f t="shared" si="11"/>
        <v>138</v>
      </c>
      <c r="P50" s="40">
        <v>93</v>
      </c>
      <c r="Q50" s="41">
        <v>54</v>
      </c>
      <c r="R50" s="42">
        <v>0</v>
      </c>
      <c r="S50" s="34">
        <f t="shared" si="12"/>
        <v>147</v>
      </c>
      <c r="T50" s="19">
        <f t="shared" si="13"/>
        <v>343</v>
      </c>
      <c r="U50" s="20">
        <f t="shared" si="14"/>
        <v>182</v>
      </c>
      <c r="V50" s="13">
        <f t="shared" si="15"/>
        <v>525</v>
      </c>
      <c r="W50" s="27">
        <f t="shared" si="16"/>
        <v>2</v>
      </c>
      <c r="X50" s="91">
        <f>SUM(V50:V51)</f>
        <v>1006</v>
      </c>
    </row>
    <row r="51" spans="1:24" ht="15" customHeight="1" thickBot="1">
      <c r="A51" s="51"/>
      <c r="B51" s="63" t="s">
        <v>129</v>
      </c>
      <c r="C51" s="72" t="s">
        <v>69</v>
      </c>
      <c r="D51" s="16">
        <v>83</v>
      </c>
      <c r="E51" s="15">
        <v>35</v>
      </c>
      <c r="F51" s="24">
        <v>4</v>
      </c>
      <c r="G51" s="33">
        <f t="shared" si="9"/>
        <v>118</v>
      </c>
      <c r="H51" s="35">
        <v>83</v>
      </c>
      <c r="I51" s="36">
        <v>45</v>
      </c>
      <c r="J51" s="37">
        <v>0</v>
      </c>
      <c r="K51" s="38">
        <f t="shared" si="10"/>
        <v>128</v>
      </c>
      <c r="L51" s="39">
        <v>82</v>
      </c>
      <c r="M51" s="36">
        <v>43</v>
      </c>
      <c r="N51" s="37">
        <v>0</v>
      </c>
      <c r="O51" s="33">
        <f t="shared" si="11"/>
        <v>125</v>
      </c>
      <c r="P51" s="35">
        <v>74</v>
      </c>
      <c r="Q51" s="36">
        <v>36</v>
      </c>
      <c r="R51" s="37">
        <v>3</v>
      </c>
      <c r="S51" s="38">
        <f t="shared" si="12"/>
        <v>110</v>
      </c>
      <c r="T51" s="21">
        <f t="shared" si="13"/>
        <v>322</v>
      </c>
      <c r="U51" s="22">
        <f t="shared" si="14"/>
        <v>159</v>
      </c>
      <c r="V51" s="17">
        <f t="shared" si="15"/>
        <v>481</v>
      </c>
      <c r="W51" s="26">
        <f t="shared" si="16"/>
        <v>7</v>
      </c>
      <c r="X51" s="91"/>
    </row>
    <row r="52" spans="1:24" ht="15" customHeight="1" thickBot="1">
      <c r="A52" s="80" t="s">
        <v>106</v>
      </c>
      <c r="B52" s="64" t="s">
        <v>71</v>
      </c>
      <c r="C52" s="78" t="s">
        <v>69</v>
      </c>
      <c r="D52" s="12">
        <v>91</v>
      </c>
      <c r="E52" s="11">
        <v>50</v>
      </c>
      <c r="F52" s="23">
        <v>1</v>
      </c>
      <c r="G52" s="44">
        <f t="shared" si="9"/>
        <v>141</v>
      </c>
      <c r="H52" s="40">
        <v>73</v>
      </c>
      <c r="I52" s="41">
        <v>29</v>
      </c>
      <c r="J52" s="42">
        <v>3</v>
      </c>
      <c r="K52" s="34">
        <f t="shared" si="10"/>
        <v>102</v>
      </c>
      <c r="L52" s="43">
        <v>89</v>
      </c>
      <c r="M52" s="41">
        <v>41</v>
      </c>
      <c r="N52" s="42">
        <v>0</v>
      </c>
      <c r="O52" s="44">
        <f t="shared" si="11"/>
        <v>130</v>
      </c>
      <c r="P52" s="40">
        <v>86</v>
      </c>
      <c r="Q52" s="41">
        <v>45</v>
      </c>
      <c r="R52" s="42">
        <v>0</v>
      </c>
      <c r="S52" s="34">
        <f t="shared" si="12"/>
        <v>131</v>
      </c>
      <c r="T52" s="19">
        <f t="shared" si="13"/>
        <v>339</v>
      </c>
      <c r="U52" s="20">
        <f t="shared" si="14"/>
        <v>165</v>
      </c>
      <c r="V52" s="13">
        <f t="shared" si="15"/>
        <v>504</v>
      </c>
      <c r="W52" s="27">
        <f t="shared" si="16"/>
        <v>4</v>
      </c>
      <c r="X52" s="91">
        <f>SUM(V52:V53)</f>
        <v>983</v>
      </c>
    </row>
    <row r="53" spans="1:24" ht="15" customHeight="1" thickBot="1">
      <c r="A53" s="29"/>
      <c r="B53" s="62" t="s">
        <v>72</v>
      </c>
      <c r="C53" s="79" t="s">
        <v>69</v>
      </c>
      <c r="D53" s="16">
        <v>89</v>
      </c>
      <c r="E53" s="15">
        <v>40</v>
      </c>
      <c r="F53" s="24">
        <v>4</v>
      </c>
      <c r="G53" s="33">
        <f t="shared" si="9"/>
        <v>129</v>
      </c>
      <c r="H53" s="35">
        <v>92</v>
      </c>
      <c r="I53" s="36">
        <v>36</v>
      </c>
      <c r="J53" s="37">
        <v>4</v>
      </c>
      <c r="K53" s="38">
        <f t="shared" si="10"/>
        <v>128</v>
      </c>
      <c r="L53" s="39">
        <v>80</v>
      </c>
      <c r="M53" s="36">
        <v>26</v>
      </c>
      <c r="N53" s="37">
        <v>5</v>
      </c>
      <c r="O53" s="33">
        <f t="shared" si="11"/>
        <v>106</v>
      </c>
      <c r="P53" s="35">
        <v>82</v>
      </c>
      <c r="Q53" s="36">
        <v>34</v>
      </c>
      <c r="R53" s="37">
        <v>2</v>
      </c>
      <c r="S53" s="38">
        <f t="shared" si="12"/>
        <v>116</v>
      </c>
      <c r="T53" s="21">
        <f t="shared" si="13"/>
        <v>343</v>
      </c>
      <c r="U53" s="22">
        <f t="shared" si="14"/>
        <v>136</v>
      </c>
      <c r="V53" s="17">
        <f t="shared" si="15"/>
        <v>479</v>
      </c>
      <c r="W53" s="26">
        <f t="shared" si="16"/>
        <v>15</v>
      </c>
      <c r="X53" s="91"/>
    </row>
    <row r="54" spans="1:24" ht="15" customHeight="1" thickBot="1">
      <c r="A54" s="76" t="s">
        <v>26</v>
      </c>
      <c r="B54" s="61" t="s">
        <v>81</v>
      </c>
      <c r="C54" s="47" t="s">
        <v>32</v>
      </c>
      <c r="D54" s="12">
        <v>91</v>
      </c>
      <c r="E54" s="11">
        <v>41</v>
      </c>
      <c r="F54" s="23">
        <v>1</v>
      </c>
      <c r="G54" s="44">
        <f t="shared" si="9"/>
        <v>132</v>
      </c>
      <c r="H54" s="40">
        <v>91</v>
      </c>
      <c r="I54" s="41">
        <v>62</v>
      </c>
      <c r="J54" s="42">
        <v>0</v>
      </c>
      <c r="K54" s="34">
        <f t="shared" si="10"/>
        <v>153</v>
      </c>
      <c r="L54" s="43">
        <v>84</v>
      </c>
      <c r="M54" s="41">
        <v>48</v>
      </c>
      <c r="N54" s="42">
        <v>0</v>
      </c>
      <c r="O54" s="44">
        <f t="shared" si="11"/>
        <v>132</v>
      </c>
      <c r="P54" s="40">
        <v>81</v>
      </c>
      <c r="Q54" s="41">
        <v>62</v>
      </c>
      <c r="R54" s="42">
        <v>0</v>
      </c>
      <c r="S54" s="34">
        <f t="shared" si="12"/>
        <v>143</v>
      </c>
      <c r="T54" s="19">
        <f t="shared" si="13"/>
        <v>347</v>
      </c>
      <c r="U54" s="20">
        <f t="shared" si="14"/>
        <v>213</v>
      </c>
      <c r="V54" s="13">
        <f t="shared" si="15"/>
        <v>560</v>
      </c>
      <c r="W54" s="27">
        <f t="shared" si="16"/>
        <v>1</v>
      </c>
      <c r="X54" s="91">
        <f>SUM(V54:V55)</f>
        <v>1139</v>
      </c>
    </row>
    <row r="55" spans="1:24" ht="15" customHeight="1" thickBot="1">
      <c r="A55" s="51"/>
      <c r="B55" s="63" t="s">
        <v>80</v>
      </c>
      <c r="C55" s="32" t="s">
        <v>32</v>
      </c>
      <c r="D55" s="16">
        <v>104</v>
      </c>
      <c r="E55" s="15">
        <v>41</v>
      </c>
      <c r="F55" s="24">
        <v>1</v>
      </c>
      <c r="G55" s="33">
        <f t="shared" si="9"/>
        <v>145</v>
      </c>
      <c r="H55" s="35">
        <v>99</v>
      </c>
      <c r="I55" s="36">
        <v>41</v>
      </c>
      <c r="J55" s="37">
        <v>0</v>
      </c>
      <c r="K55" s="38">
        <f t="shared" si="10"/>
        <v>140</v>
      </c>
      <c r="L55" s="39">
        <v>86</v>
      </c>
      <c r="M55" s="36">
        <v>50</v>
      </c>
      <c r="N55" s="37">
        <v>0</v>
      </c>
      <c r="O55" s="33">
        <f t="shared" si="11"/>
        <v>136</v>
      </c>
      <c r="P55" s="35">
        <v>100</v>
      </c>
      <c r="Q55" s="36">
        <v>58</v>
      </c>
      <c r="R55" s="37">
        <v>0</v>
      </c>
      <c r="S55" s="38">
        <f t="shared" si="12"/>
        <v>158</v>
      </c>
      <c r="T55" s="21">
        <f t="shared" si="13"/>
        <v>389</v>
      </c>
      <c r="U55" s="22">
        <f t="shared" si="14"/>
        <v>190</v>
      </c>
      <c r="V55" s="17">
        <f t="shared" si="15"/>
        <v>579</v>
      </c>
      <c r="W55" s="26">
        <f t="shared" si="16"/>
        <v>1</v>
      </c>
      <c r="X55" s="91"/>
    </row>
    <row r="56" spans="1:24" ht="15" customHeight="1" thickBot="1">
      <c r="A56" s="80" t="s">
        <v>27</v>
      </c>
      <c r="B56" s="64" t="s">
        <v>82</v>
      </c>
      <c r="C56" s="47" t="s">
        <v>32</v>
      </c>
      <c r="D56" s="12">
        <v>95</v>
      </c>
      <c r="E56" s="11">
        <v>36</v>
      </c>
      <c r="F56" s="23">
        <v>2</v>
      </c>
      <c r="G56" s="44">
        <f t="shared" si="9"/>
        <v>131</v>
      </c>
      <c r="H56" s="40">
        <v>97</v>
      </c>
      <c r="I56" s="41">
        <v>29</v>
      </c>
      <c r="J56" s="42">
        <v>0</v>
      </c>
      <c r="K56" s="34">
        <f t="shared" si="10"/>
        <v>126</v>
      </c>
      <c r="L56" s="43">
        <v>85</v>
      </c>
      <c r="M56" s="41">
        <v>52</v>
      </c>
      <c r="N56" s="42">
        <v>0</v>
      </c>
      <c r="O56" s="44">
        <f t="shared" si="11"/>
        <v>137</v>
      </c>
      <c r="P56" s="40">
        <v>89</v>
      </c>
      <c r="Q56" s="41">
        <v>53</v>
      </c>
      <c r="R56" s="42">
        <v>0</v>
      </c>
      <c r="S56" s="34">
        <f t="shared" si="12"/>
        <v>142</v>
      </c>
      <c r="T56" s="19">
        <f t="shared" si="13"/>
        <v>366</v>
      </c>
      <c r="U56" s="20">
        <f t="shared" si="14"/>
        <v>170</v>
      </c>
      <c r="V56" s="13">
        <f t="shared" si="15"/>
        <v>536</v>
      </c>
      <c r="W56" s="27">
        <f t="shared" si="16"/>
        <v>2</v>
      </c>
      <c r="X56" s="91">
        <f>SUM(V56:V57)</f>
        <v>1093</v>
      </c>
    </row>
    <row r="57" spans="1:24" ht="15" customHeight="1" thickBot="1">
      <c r="A57" s="29"/>
      <c r="B57" s="62" t="s">
        <v>83</v>
      </c>
      <c r="C57" s="72" t="s">
        <v>84</v>
      </c>
      <c r="D57" s="16">
        <v>83</v>
      </c>
      <c r="E57" s="15">
        <v>35</v>
      </c>
      <c r="F57" s="24">
        <v>1</v>
      </c>
      <c r="G57" s="33">
        <f t="shared" si="9"/>
        <v>118</v>
      </c>
      <c r="H57" s="35">
        <v>82</v>
      </c>
      <c r="I57" s="36">
        <v>44</v>
      </c>
      <c r="J57" s="37">
        <v>0</v>
      </c>
      <c r="K57" s="38">
        <f t="shared" si="10"/>
        <v>126</v>
      </c>
      <c r="L57" s="39">
        <v>95</v>
      </c>
      <c r="M57" s="36">
        <v>44</v>
      </c>
      <c r="N57" s="37">
        <v>0</v>
      </c>
      <c r="O57" s="33">
        <f t="shared" si="11"/>
        <v>139</v>
      </c>
      <c r="P57" s="35">
        <v>103</v>
      </c>
      <c r="Q57" s="36">
        <v>71</v>
      </c>
      <c r="R57" s="37">
        <v>0</v>
      </c>
      <c r="S57" s="38">
        <f t="shared" si="12"/>
        <v>174</v>
      </c>
      <c r="T57" s="21">
        <f t="shared" si="13"/>
        <v>363</v>
      </c>
      <c r="U57" s="22">
        <f t="shared" si="14"/>
        <v>194</v>
      </c>
      <c r="V57" s="17">
        <f t="shared" si="15"/>
        <v>557</v>
      </c>
      <c r="W57" s="26">
        <f t="shared" si="16"/>
        <v>1</v>
      </c>
      <c r="X57" s="91"/>
    </row>
    <row r="58" spans="1:24" ht="15" customHeight="1" thickBot="1">
      <c r="A58" s="76" t="s">
        <v>58</v>
      </c>
      <c r="B58" s="61" t="s">
        <v>85</v>
      </c>
      <c r="C58" s="71" t="s">
        <v>90</v>
      </c>
      <c r="D58" s="12">
        <v>87</v>
      </c>
      <c r="E58" s="11">
        <v>51</v>
      </c>
      <c r="F58" s="23">
        <v>0</v>
      </c>
      <c r="G58" s="44">
        <f t="shared" si="9"/>
        <v>138</v>
      </c>
      <c r="H58" s="40">
        <v>97</v>
      </c>
      <c r="I58" s="41">
        <v>25</v>
      </c>
      <c r="J58" s="42">
        <v>6</v>
      </c>
      <c r="K58" s="34">
        <f t="shared" si="10"/>
        <v>122</v>
      </c>
      <c r="L58" s="43">
        <v>106</v>
      </c>
      <c r="M58" s="41">
        <v>53</v>
      </c>
      <c r="N58" s="42">
        <v>0</v>
      </c>
      <c r="O58" s="44">
        <f t="shared" si="11"/>
        <v>159</v>
      </c>
      <c r="P58" s="40">
        <v>99</v>
      </c>
      <c r="Q58" s="41">
        <v>45</v>
      </c>
      <c r="R58" s="42">
        <v>1</v>
      </c>
      <c r="S58" s="34">
        <f t="shared" si="12"/>
        <v>144</v>
      </c>
      <c r="T58" s="19">
        <f t="shared" si="13"/>
        <v>389</v>
      </c>
      <c r="U58" s="20">
        <f t="shared" si="14"/>
        <v>174</v>
      </c>
      <c r="V58" s="13">
        <f t="shared" si="15"/>
        <v>563</v>
      </c>
      <c r="W58" s="27">
        <f t="shared" si="16"/>
        <v>7</v>
      </c>
      <c r="X58" s="91">
        <f>SUM(V58:V59)</f>
        <v>1021</v>
      </c>
    </row>
    <row r="59" spans="1:24" ht="15" customHeight="1" thickBot="1">
      <c r="A59" s="51"/>
      <c r="B59" s="63" t="s">
        <v>86</v>
      </c>
      <c r="C59" s="72" t="s">
        <v>90</v>
      </c>
      <c r="D59" s="16">
        <v>85</v>
      </c>
      <c r="E59" s="15">
        <v>25</v>
      </c>
      <c r="F59" s="24">
        <v>3</v>
      </c>
      <c r="G59" s="33">
        <f t="shared" si="9"/>
        <v>110</v>
      </c>
      <c r="H59" s="35">
        <v>76</v>
      </c>
      <c r="I59" s="36">
        <v>33</v>
      </c>
      <c r="J59" s="37">
        <v>3</v>
      </c>
      <c r="K59" s="38">
        <f t="shared" si="10"/>
        <v>109</v>
      </c>
      <c r="L59" s="39">
        <v>80</v>
      </c>
      <c r="M59" s="36">
        <v>43</v>
      </c>
      <c r="N59" s="37">
        <v>1</v>
      </c>
      <c r="O59" s="33">
        <f t="shared" si="11"/>
        <v>123</v>
      </c>
      <c r="P59" s="35">
        <v>90</v>
      </c>
      <c r="Q59" s="36">
        <v>26</v>
      </c>
      <c r="R59" s="37">
        <v>3</v>
      </c>
      <c r="S59" s="38">
        <f t="shared" si="12"/>
        <v>116</v>
      </c>
      <c r="T59" s="21">
        <f t="shared" si="13"/>
        <v>331</v>
      </c>
      <c r="U59" s="22">
        <f t="shared" si="14"/>
        <v>127</v>
      </c>
      <c r="V59" s="17">
        <f t="shared" si="15"/>
        <v>458</v>
      </c>
      <c r="W59" s="26">
        <f t="shared" si="16"/>
        <v>10</v>
      </c>
      <c r="X59" s="91"/>
    </row>
    <row r="60" spans="1:24" ht="15" customHeight="1" thickBot="1">
      <c r="A60" s="80" t="s">
        <v>127</v>
      </c>
      <c r="B60" s="64" t="s">
        <v>87</v>
      </c>
      <c r="C60" s="71" t="s">
        <v>25</v>
      </c>
      <c r="D60" s="12">
        <v>90</v>
      </c>
      <c r="E60" s="11">
        <v>42</v>
      </c>
      <c r="F60" s="23">
        <v>3</v>
      </c>
      <c r="G60" s="44">
        <f t="shared" si="9"/>
        <v>132</v>
      </c>
      <c r="H60" s="40">
        <v>70</v>
      </c>
      <c r="I60" s="41">
        <v>53</v>
      </c>
      <c r="J60" s="42">
        <v>1</v>
      </c>
      <c r="K60" s="34">
        <f t="shared" si="10"/>
        <v>123</v>
      </c>
      <c r="L60" s="43">
        <v>75</v>
      </c>
      <c r="M60" s="41">
        <v>45</v>
      </c>
      <c r="N60" s="42">
        <v>2</v>
      </c>
      <c r="O60" s="44">
        <f t="shared" si="11"/>
        <v>120</v>
      </c>
      <c r="P60" s="40">
        <v>79</v>
      </c>
      <c r="Q60" s="41">
        <v>39</v>
      </c>
      <c r="R60" s="42">
        <v>2</v>
      </c>
      <c r="S60" s="34">
        <f t="shared" si="12"/>
        <v>118</v>
      </c>
      <c r="T60" s="19">
        <f t="shared" si="13"/>
        <v>314</v>
      </c>
      <c r="U60" s="20">
        <f t="shared" si="14"/>
        <v>179</v>
      </c>
      <c r="V60" s="13">
        <f t="shared" si="15"/>
        <v>493</v>
      </c>
      <c r="W60" s="27">
        <f t="shared" si="16"/>
        <v>8</v>
      </c>
      <c r="X60" s="91">
        <f>SUM(V60:V61)</f>
        <v>923</v>
      </c>
    </row>
    <row r="61" spans="1:24" ht="15" customHeight="1" thickBot="1">
      <c r="A61" s="29"/>
      <c r="B61" s="62" t="s">
        <v>88</v>
      </c>
      <c r="C61" s="72" t="s">
        <v>25</v>
      </c>
      <c r="D61" s="16">
        <v>63</v>
      </c>
      <c r="E61" s="15">
        <v>36</v>
      </c>
      <c r="F61" s="24">
        <v>3</v>
      </c>
      <c r="G61" s="33">
        <f t="shared" si="9"/>
        <v>99</v>
      </c>
      <c r="H61" s="35">
        <v>84</v>
      </c>
      <c r="I61" s="36">
        <v>34</v>
      </c>
      <c r="J61" s="37">
        <v>2</v>
      </c>
      <c r="K61" s="38">
        <f t="shared" si="10"/>
        <v>118</v>
      </c>
      <c r="L61" s="39">
        <v>84</v>
      </c>
      <c r="M61" s="36">
        <v>17</v>
      </c>
      <c r="N61" s="37">
        <v>8</v>
      </c>
      <c r="O61" s="33">
        <f t="shared" si="11"/>
        <v>101</v>
      </c>
      <c r="P61" s="35">
        <v>80</v>
      </c>
      <c r="Q61" s="36">
        <v>32</v>
      </c>
      <c r="R61" s="37">
        <v>2</v>
      </c>
      <c r="S61" s="38">
        <f t="shared" si="12"/>
        <v>112</v>
      </c>
      <c r="T61" s="21">
        <f t="shared" si="13"/>
        <v>311</v>
      </c>
      <c r="U61" s="22">
        <f t="shared" si="14"/>
        <v>119</v>
      </c>
      <c r="V61" s="17">
        <f t="shared" si="15"/>
        <v>430</v>
      </c>
      <c r="W61" s="26">
        <f t="shared" si="16"/>
        <v>15</v>
      </c>
      <c r="X61" s="91"/>
    </row>
    <row r="62" spans="1:24" ht="15" customHeight="1" thickBot="1">
      <c r="A62" s="76" t="s">
        <v>142</v>
      </c>
      <c r="B62" s="61" t="s">
        <v>91</v>
      </c>
      <c r="C62" s="71" t="s">
        <v>89</v>
      </c>
      <c r="D62" s="12">
        <v>88</v>
      </c>
      <c r="E62" s="11">
        <v>35</v>
      </c>
      <c r="F62" s="23">
        <v>3</v>
      </c>
      <c r="G62" s="44">
        <f t="shared" si="9"/>
        <v>123</v>
      </c>
      <c r="H62" s="40">
        <v>75</v>
      </c>
      <c r="I62" s="41">
        <v>26</v>
      </c>
      <c r="J62" s="42">
        <v>8</v>
      </c>
      <c r="K62" s="34">
        <f t="shared" si="10"/>
        <v>101</v>
      </c>
      <c r="L62" s="43">
        <v>76</v>
      </c>
      <c r="M62" s="41">
        <v>34</v>
      </c>
      <c r="N62" s="42">
        <v>5</v>
      </c>
      <c r="O62" s="44">
        <f t="shared" si="11"/>
        <v>110</v>
      </c>
      <c r="P62" s="40">
        <v>77</v>
      </c>
      <c r="Q62" s="41">
        <v>36</v>
      </c>
      <c r="R62" s="42">
        <v>2</v>
      </c>
      <c r="S62" s="34">
        <f t="shared" si="12"/>
        <v>113</v>
      </c>
      <c r="T62" s="19">
        <f t="shared" si="13"/>
        <v>316</v>
      </c>
      <c r="U62" s="20">
        <f t="shared" si="14"/>
        <v>131</v>
      </c>
      <c r="V62" s="13">
        <f t="shared" si="15"/>
        <v>447</v>
      </c>
      <c r="W62" s="27">
        <f t="shared" si="16"/>
        <v>18</v>
      </c>
      <c r="X62" s="91">
        <f>SUM(V62:V63)</f>
        <v>901</v>
      </c>
    </row>
    <row r="63" spans="1:24" ht="15" customHeight="1" thickBot="1">
      <c r="A63" s="29"/>
      <c r="B63" s="63" t="s">
        <v>92</v>
      </c>
      <c r="C63" s="72" t="s">
        <v>89</v>
      </c>
      <c r="D63" s="16">
        <v>79</v>
      </c>
      <c r="E63" s="15">
        <v>39</v>
      </c>
      <c r="F63" s="24">
        <v>3</v>
      </c>
      <c r="G63" s="33">
        <f t="shared" si="9"/>
        <v>118</v>
      </c>
      <c r="H63" s="35">
        <v>93</v>
      </c>
      <c r="I63" s="36">
        <v>26</v>
      </c>
      <c r="J63" s="37">
        <v>5</v>
      </c>
      <c r="K63" s="38">
        <f t="shared" si="10"/>
        <v>119</v>
      </c>
      <c r="L63" s="39">
        <v>62</v>
      </c>
      <c r="M63" s="36">
        <v>36</v>
      </c>
      <c r="N63" s="37">
        <v>3</v>
      </c>
      <c r="O63" s="33">
        <f t="shared" si="11"/>
        <v>98</v>
      </c>
      <c r="P63" s="35">
        <v>84</v>
      </c>
      <c r="Q63" s="36">
        <v>35</v>
      </c>
      <c r="R63" s="37">
        <v>3</v>
      </c>
      <c r="S63" s="38">
        <f t="shared" si="12"/>
        <v>119</v>
      </c>
      <c r="T63" s="21">
        <f t="shared" si="13"/>
        <v>318</v>
      </c>
      <c r="U63" s="22">
        <f t="shared" si="14"/>
        <v>136</v>
      </c>
      <c r="V63" s="17">
        <f t="shared" si="15"/>
        <v>454</v>
      </c>
      <c r="W63" s="26">
        <f t="shared" si="16"/>
        <v>14</v>
      </c>
      <c r="X63" s="91"/>
    </row>
    <row r="64" spans="1:24" ht="15" customHeight="1" thickBot="1">
      <c r="A64" s="76" t="s">
        <v>55</v>
      </c>
      <c r="B64" s="64" t="s">
        <v>93</v>
      </c>
      <c r="C64" s="71" t="s">
        <v>89</v>
      </c>
      <c r="D64" s="12">
        <v>79</v>
      </c>
      <c r="E64" s="11">
        <v>36</v>
      </c>
      <c r="F64" s="23">
        <v>0</v>
      </c>
      <c r="G64" s="44">
        <f t="shared" si="9"/>
        <v>115</v>
      </c>
      <c r="H64" s="40">
        <v>94</v>
      </c>
      <c r="I64" s="41">
        <v>43</v>
      </c>
      <c r="J64" s="42">
        <v>2</v>
      </c>
      <c r="K64" s="34">
        <f t="shared" si="10"/>
        <v>137</v>
      </c>
      <c r="L64" s="43">
        <v>87</v>
      </c>
      <c r="M64" s="41">
        <v>34</v>
      </c>
      <c r="N64" s="42">
        <v>3</v>
      </c>
      <c r="O64" s="44">
        <f t="shared" si="11"/>
        <v>121</v>
      </c>
      <c r="P64" s="40">
        <v>98</v>
      </c>
      <c r="Q64" s="41">
        <v>33</v>
      </c>
      <c r="R64" s="42">
        <v>1</v>
      </c>
      <c r="S64" s="34">
        <f t="shared" si="12"/>
        <v>131</v>
      </c>
      <c r="T64" s="19">
        <f t="shared" si="13"/>
        <v>358</v>
      </c>
      <c r="U64" s="20">
        <f t="shared" si="14"/>
        <v>146</v>
      </c>
      <c r="V64" s="13">
        <f t="shared" si="15"/>
        <v>504</v>
      </c>
      <c r="W64" s="27">
        <f t="shared" si="16"/>
        <v>6</v>
      </c>
      <c r="X64" s="91">
        <f>SUM(V64:V65)</f>
        <v>1029</v>
      </c>
    </row>
    <row r="65" spans="1:24" ht="15" customHeight="1" thickBot="1">
      <c r="A65" s="29"/>
      <c r="B65" s="62" t="s">
        <v>94</v>
      </c>
      <c r="C65" s="72" t="s">
        <v>89</v>
      </c>
      <c r="D65" s="16">
        <v>82</v>
      </c>
      <c r="E65" s="15">
        <v>43</v>
      </c>
      <c r="F65" s="24">
        <v>1</v>
      </c>
      <c r="G65" s="33">
        <f t="shared" si="9"/>
        <v>125</v>
      </c>
      <c r="H65" s="35">
        <v>81</v>
      </c>
      <c r="I65" s="36">
        <v>52</v>
      </c>
      <c r="J65" s="37">
        <v>0</v>
      </c>
      <c r="K65" s="38">
        <f t="shared" si="10"/>
        <v>133</v>
      </c>
      <c r="L65" s="39">
        <v>90</v>
      </c>
      <c r="M65" s="36">
        <v>62</v>
      </c>
      <c r="N65" s="37">
        <v>1</v>
      </c>
      <c r="O65" s="33">
        <f t="shared" si="11"/>
        <v>152</v>
      </c>
      <c r="P65" s="35">
        <v>80</v>
      </c>
      <c r="Q65" s="36">
        <v>35</v>
      </c>
      <c r="R65" s="37">
        <v>1</v>
      </c>
      <c r="S65" s="38">
        <f t="shared" si="12"/>
        <v>115</v>
      </c>
      <c r="T65" s="21">
        <f t="shared" si="13"/>
        <v>333</v>
      </c>
      <c r="U65" s="22">
        <f t="shared" si="14"/>
        <v>192</v>
      </c>
      <c r="V65" s="17">
        <f t="shared" si="15"/>
        <v>525</v>
      </c>
      <c r="W65" s="26">
        <f t="shared" si="16"/>
        <v>3</v>
      </c>
      <c r="X65" s="91"/>
    </row>
    <row r="66" spans="1:24" ht="15" customHeight="1" thickBot="1">
      <c r="A66" s="76" t="s">
        <v>76</v>
      </c>
      <c r="B66" s="61" t="s">
        <v>101</v>
      </c>
      <c r="C66" s="71" t="s">
        <v>100</v>
      </c>
      <c r="D66" s="12">
        <v>91</v>
      </c>
      <c r="E66" s="11">
        <v>41</v>
      </c>
      <c r="F66" s="23">
        <v>1</v>
      </c>
      <c r="G66" s="44">
        <f t="shared" si="9"/>
        <v>132</v>
      </c>
      <c r="H66" s="40">
        <v>84</v>
      </c>
      <c r="I66" s="41">
        <v>51</v>
      </c>
      <c r="J66" s="42">
        <v>1</v>
      </c>
      <c r="K66" s="34">
        <f t="shared" si="10"/>
        <v>135</v>
      </c>
      <c r="L66" s="43">
        <v>75</v>
      </c>
      <c r="M66" s="41">
        <v>43</v>
      </c>
      <c r="N66" s="42">
        <v>2</v>
      </c>
      <c r="O66" s="44">
        <f t="shared" si="11"/>
        <v>118</v>
      </c>
      <c r="P66" s="40">
        <v>92</v>
      </c>
      <c r="Q66" s="41">
        <v>31</v>
      </c>
      <c r="R66" s="42">
        <v>1</v>
      </c>
      <c r="S66" s="34">
        <f t="shared" si="12"/>
        <v>123</v>
      </c>
      <c r="T66" s="19">
        <f t="shared" si="13"/>
        <v>342</v>
      </c>
      <c r="U66" s="20">
        <f t="shared" si="14"/>
        <v>166</v>
      </c>
      <c r="V66" s="13">
        <f t="shared" si="15"/>
        <v>508</v>
      </c>
      <c r="W66" s="27">
        <f t="shared" si="16"/>
        <v>5</v>
      </c>
      <c r="X66" s="91">
        <f>SUM(V66:V67)</f>
        <v>1003</v>
      </c>
    </row>
    <row r="67" spans="1:24" ht="15" customHeight="1" thickBot="1">
      <c r="A67" s="51"/>
      <c r="B67" s="63" t="s">
        <v>102</v>
      </c>
      <c r="C67" s="72" t="s">
        <v>100</v>
      </c>
      <c r="D67" s="16">
        <v>83</v>
      </c>
      <c r="E67" s="15">
        <v>44</v>
      </c>
      <c r="F67" s="24">
        <v>0</v>
      </c>
      <c r="G67" s="33">
        <f t="shared" si="9"/>
        <v>127</v>
      </c>
      <c r="H67" s="35">
        <v>101</v>
      </c>
      <c r="I67" s="36">
        <v>32</v>
      </c>
      <c r="J67" s="37">
        <v>3</v>
      </c>
      <c r="K67" s="38">
        <f t="shared" si="10"/>
        <v>133</v>
      </c>
      <c r="L67" s="39">
        <v>74</v>
      </c>
      <c r="M67" s="36">
        <v>35</v>
      </c>
      <c r="N67" s="37">
        <v>3</v>
      </c>
      <c r="O67" s="33">
        <f t="shared" si="11"/>
        <v>109</v>
      </c>
      <c r="P67" s="35">
        <v>75</v>
      </c>
      <c r="Q67" s="36">
        <v>51</v>
      </c>
      <c r="R67" s="37">
        <v>0</v>
      </c>
      <c r="S67" s="38">
        <f t="shared" si="12"/>
        <v>126</v>
      </c>
      <c r="T67" s="21">
        <f t="shared" si="13"/>
        <v>333</v>
      </c>
      <c r="U67" s="22">
        <f t="shared" si="14"/>
        <v>162</v>
      </c>
      <c r="V67" s="17">
        <f t="shared" si="15"/>
        <v>495</v>
      </c>
      <c r="W67" s="26">
        <f t="shared" si="16"/>
        <v>6</v>
      </c>
      <c r="X67" s="91"/>
    </row>
    <row r="68" spans="1:24" ht="15" customHeight="1" thickBot="1">
      <c r="A68" s="76" t="s">
        <v>36</v>
      </c>
      <c r="B68" s="61" t="s">
        <v>103</v>
      </c>
      <c r="C68" s="71" t="s">
        <v>100</v>
      </c>
      <c r="D68" s="12">
        <v>92</v>
      </c>
      <c r="E68" s="11">
        <v>43</v>
      </c>
      <c r="F68" s="23">
        <v>1</v>
      </c>
      <c r="G68" s="44">
        <f t="shared" si="9"/>
        <v>135</v>
      </c>
      <c r="H68" s="40">
        <v>81</v>
      </c>
      <c r="I68" s="41">
        <v>52</v>
      </c>
      <c r="J68" s="42">
        <v>0</v>
      </c>
      <c r="K68" s="34">
        <f t="shared" si="10"/>
        <v>133</v>
      </c>
      <c r="L68" s="43">
        <v>82</v>
      </c>
      <c r="M68" s="41">
        <v>45</v>
      </c>
      <c r="N68" s="42">
        <v>0</v>
      </c>
      <c r="O68" s="44">
        <f t="shared" si="11"/>
        <v>127</v>
      </c>
      <c r="P68" s="40">
        <v>89</v>
      </c>
      <c r="Q68" s="41">
        <v>36</v>
      </c>
      <c r="R68" s="42">
        <v>1</v>
      </c>
      <c r="S68" s="34">
        <f t="shared" si="12"/>
        <v>125</v>
      </c>
      <c r="T68" s="19">
        <f t="shared" si="13"/>
        <v>344</v>
      </c>
      <c r="U68" s="20">
        <f t="shared" si="14"/>
        <v>176</v>
      </c>
      <c r="V68" s="13">
        <f>SUM(T68:U68)</f>
        <v>520</v>
      </c>
      <c r="W68" s="27">
        <f t="shared" si="16"/>
        <v>2</v>
      </c>
      <c r="X68" s="91">
        <f>SUM(V68:V69)</f>
        <v>1056</v>
      </c>
    </row>
    <row r="69" spans="1:24" ht="15" customHeight="1" thickBot="1">
      <c r="A69" s="29"/>
      <c r="B69" s="52" t="s">
        <v>104</v>
      </c>
      <c r="C69" s="72" t="s">
        <v>100</v>
      </c>
      <c r="D69" s="16">
        <v>84</v>
      </c>
      <c r="E69" s="15">
        <v>44</v>
      </c>
      <c r="F69" s="24">
        <v>2</v>
      </c>
      <c r="G69" s="33">
        <f t="shared" si="9"/>
        <v>128</v>
      </c>
      <c r="H69" s="35">
        <v>99</v>
      </c>
      <c r="I69" s="36">
        <v>49</v>
      </c>
      <c r="J69" s="37">
        <v>0</v>
      </c>
      <c r="K69" s="38">
        <f t="shared" si="10"/>
        <v>148</v>
      </c>
      <c r="L69" s="39">
        <v>79</v>
      </c>
      <c r="M69" s="36">
        <v>44</v>
      </c>
      <c r="N69" s="37">
        <v>3</v>
      </c>
      <c r="O69" s="33">
        <f t="shared" si="11"/>
        <v>123</v>
      </c>
      <c r="P69" s="35">
        <v>93</v>
      </c>
      <c r="Q69" s="36">
        <v>44</v>
      </c>
      <c r="R69" s="37">
        <v>0</v>
      </c>
      <c r="S69" s="38">
        <f t="shared" si="12"/>
        <v>137</v>
      </c>
      <c r="T69" s="21">
        <f t="shared" si="13"/>
        <v>355</v>
      </c>
      <c r="U69" s="22">
        <f t="shared" si="14"/>
        <v>181</v>
      </c>
      <c r="V69" s="17">
        <f>SUM(T69:U69)</f>
        <v>536</v>
      </c>
      <c r="W69" s="26">
        <f t="shared" si="16"/>
        <v>5</v>
      </c>
      <c r="X69" s="91"/>
    </row>
    <row r="70" spans="1:24" ht="15" customHeight="1" thickBot="1">
      <c r="A70" s="76" t="s">
        <v>52</v>
      </c>
      <c r="B70" s="56" t="s">
        <v>109</v>
      </c>
      <c r="C70" s="87" t="s">
        <v>100</v>
      </c>
      <c r="D70" s="12">
        <v>82</v>
      </c>
      <c r="E70" s="11">
        <v>44</v>
      </c>
      <c r="F70" s="23">
        <v>1</v>
      </c>
      <c r="G70" s="44">
        <f t="shared" si="9"/>
        <v>126</v>
      </c>
      <c r="H70" s="40">
        <v>88</v>
      </c>
      <c r="I70" s="41">
        <v>45</v>
      </c>
      <c r="J70" s="42">
        <v>3</v>
      </c>
      <c r="K70" s="34">
        <f t="shared" si="10"/>
        <v>133</v>
      </c>
      <c r="L70" s="43">
        <v>95</v>
      </c>
      <c r="M70" s="41">
        <v>45</v>
      </c>
      <c r="N70" s="42">
        <v>0</v>
      </c>
      <c r="O70" s="44">
        <f t="shared" si="11"/>
        <v>140</v>
      </c>
      <c r="P70" s="40">
        <v>89</v>
      </c>
      <c r="Q70" s="41">
        <v>43</v>
      </c>
      <c r="R70" s="42">
        <v>1</v>
      </c>
      <c r="S70" s="34">
        <f t="shared" si="12"/>
        <v>132</v>
      </c>
      <c r="T70" s="19">
        <f t="shared" si="13"/>
        <v>354</v>
      </c>
      <c r="U70" s="20">
        <f t="shared" si="14"/>
        <v>177</v>
      </c>
      <c r="V70" s="13">
        <f>SUM(T70:U70)</f>
        <v>531</v>
      </c>
      <c r="W70" s="27">
        <f t="shared" si="16"/>
        <v>5</v>
      </c>
      <c r="X70" s="91">
        <f>SUM(V70:V71)</f>
        <v>1043</v>
      </c>
    </row>
    <row r="71" spans="1:24" ht="15" customHeight="1" thickBot="1">
      <c r="A71" s="29"/>
      <c r="B71" s="52" t="s">
        <v>111</v>
      </c>
      <c r="C71" s="88" t="s">
        <v>100</v>
      </c>
      <c r="D71" s="16">
        <v>79</v>
      </c>
      <c r="E71" s="15">
        <v>34</v>
      </c>
      <c r="F71" s="24">
        <v>1</v>
      </c>
      <c r="G71" s="46">
        <f t="shared" si="9"/>
        <v>113</v>
      </c>
      <c r="H71" s="35">
        <v>95</v>
      </c>
      <c r="I71" s="36">
        <v>44</v>
      </c>
      <c r="J71" s="37">
        <v>1</v>
      </c>
      <c r="K71" s="46">
        <f t="shared" si="10"/>
        <v>139</v>
      </c>
      <c r="L71" s="39">
        <v>76</v>
      </c>
      <c r="M71" s="36">
        <v>53</v>
      </c>
      <c r="N71" s="37">
        <v>2</v>
      </c>
      <c r="O71" s="46">
        <f t="shared" si="11"/>
        <v>129</v>
      </c>
      <c r="P71" s="35">
        <v>78</v>
      </c>
      <c r="Q71" s="36">
        <v>53</v>
      </c>
      <c r="R71" s="37">
        <v>1</v>
      </c>
      <c r="S71" s="46">
        <f t="shared" si="12"/>
        <v>131</v>
      </c>
      <c r="T71" s="21">
        <f t="shared" si="13"/>
        <v>328</v>
      </c>
      <c r="U71" s="22">
        <f t="shared" si="14"/>
        <v>184</v>
      </c>
      <c r="V71" s="17">
        <f>SUM(T71:U71)</f>
        <v>512</v>
      </c>
      <c r="W71" s="28">
        <f t="shared" si="16"/>
        <v>5</v>
      </c>
      <c r="X71" s="91"/>
    </row>
    <row r="72" ht="15" customHeight="1"/>
    <row r="73" ht="12" customHeight="1"/>
    <row r="74" spans="1:6" ht="18" customHeight="1">
      <c r="A74" s="3"/>
      <c r="B74" s="3"/>
      <c r="C74" s="4"/>
      <c r="E74" s="18" t="s">
        <v>14</v>
      </c>
      <c r="F74" s="18"/>
    </row>
    <row r="75" ht="15" customHeight="1" thickBot="1"/>
    <row r="76" spans="1:24" ht="15" customHeight="1" thickBot="1">
      <c r="A76" s="101" t="s">
        <v>11</v>
      </c>
      <c r="B76" s="49"/>
      <c r="C76" s="94" t="s">
        <v>12</v>
      </c>
      <c r="D76" s="96" t="s">
        <v>1</v>
      </c>
      <c r="E76" s="96"/>
      <c r="F76" s="96"/>
      <c r="G76" s="96"/>
      <c r="H76" s="100" t="s">
        <v>2</v>
      </c>
      <c r="I76" s="100"/>
      <c r="J76" s="100"/>
      <c r="K76" s="100"/>
      <c r="L76" s="96" t="s">
        <v>3</v>
      </c>
      <c r="M76" s="96"/>
      <c r="N76" s="96"/>
      <c r="O76" s="96"/>
      <c r="P76" s="100" t="s">
        <v>4</v>
      </c>
      <c r="Q76" s="100"/>
      <c r="R76" s="100"/>
      <c r="S76" s="100"/>
      <c r="T76" s="96" t="s">
        <v>5</v>
      </c>
      <c r="U76" s="96"/>
      <c r="V76" s="96"/>
      <c r="W76" s="96"/>
      <c r="X76" s="99" t="s">
        <v>6</v>
      </c>
    </row>
    <row r="77" spans="1:24" ht="15" customHeight="1" thickBot="1">
      <c r="A77" s="101"/>
      <c r="B77" s="50" t="s">
        <v>0</v>
      </c>
      <c r="C77" s="94"/>
      <c r="D77" s="5" t="s">
        <v>7</v>
      </c>
      <c r="E77" s="6" t="s">
        <v>8</v>
      </c>
      <c r="F77" s="25" t="s">
        <v>10</v>
      </c>
      <c r="G77" s="7" t="s">
        <v>9</v>
      </c>
      <c r="H77" s="8" t="s">
        <v>7</v>
      </c>
      <c r="I77" s="6" t="s">
        <v>8</v>
      </c>
      <c r="J77" s="25" t="s">
        <v>10</v>
      </c>
      <c r="K77" s="9" t="s">
        <v>9</v>
      </c>
      <c r="L77" s="5" t="s">
        <v>7</v>
      </c>
      <c r="M77" s="6" t="s">
        <v>8</v>
      </c>
      <c r="N77" s="25" t="s">
        <v>10</v>
      </c>
      <c r="O77" s="7" t="s">
        <v>9</v>
      </c>
      <c r="P77" s="8" t="s">
        <v>7</v>
      </c>
      <c r="Q77" s="6" t="s">
        <v>8</v>
      </c>
      <c r="R77" s="25" t="s">
        <v>10</v>
      </c>
      <c r="S77" s="9" t="s">
        <v>9</v>
      </c>
      <c r="T77" s="5" t="s">
        <v>7</v>
      </c>
      <c r="U77" s="6" t="s">
        <v>8</v>
      </c>
      <c r="V77" s="6" t="s">
        <v>9</v>
      </c>
      <c r="W77" s="7" t="s">
        <v>10</v>
      </c>
      <c r="X77" s="99"/>
    </row>
    <row r="78" spans="1:24" ht="15" customHeight="1" thickBot="1">
      <c r="A78" s="75" t="s">
        <v>35</v>
      </c>
      <c r="B78" s="55" t="s">
        <v>110</v>
      </c>
      <c r="C78" s="89" t="s">
        <v>100</v>
      </c>
      <c r="D78" s="10">
        <v>91</v>
      </c>
      <c r="E78" s="11">
        <v>50</v>
      </c>
      <c r="F78" s="23">
        <v>1</v>
      </c>
      <c r="G78" s="44">
        <f aca="true" t="shared" si="17" ref="G78:G99">SUM(D78,E78)</f>
        <v>141</v>
      </c>
      <c r="H78" s="40">
        <v>79</v>
      </c>
      <c r="I78" s="41">
        <v>34</v>
      </c>
      <c r="J78" s="42">
        <v>3</v>
      </c>
      <c r="K78" s="34">
        <f aca="true" t="shared" si="18" ref="K78:K99">SUM(H78,I78)</f>
        <v>113</v>
      </c>
      <c r="L78" s="43">
        <v>77</v>
      </c>
      <c r="M78" s="41">
        <v>52</v>
      </c>
      <c r="N78" s="42">
        <v>0</v>
      </c>
      <c r="O78" s="44">
        <f aca="true" t="shared" si="19" ref="O78:O99">SUM(L78,M78)</f>
        <v>129</v>
      </c>
      <c r="P78" s="40">
        <v>89</v>
      </c>
      <c r="Q78" s="41">
        <v>45</v>
      </c>
      <c r="R78" s="42">
        <v>1</v>
      </c>
      <c r="S78" s="34">
        <f aca="true" t="shared" si="20" ref="S78:S99">SUM(P78,Q78)</f>
        <v>134</v>
      </c>
      <c r="T78" s="19">
        <f aca="true" t="shared" si="21" ref="T78:T99">SUM(D78,H78,L78,P78)</f>
        <v>336</v>
      </c>
      <c r="U78" s="20">
        <f aca="true" t="shared" si="22" ref="U78:U99">SUM(E78,I78,M78,Q78)</f>
        <v>181</v>
      </c>
      <c r="V78" s="13">
        <f aca="true" t="shared" si="23" ref="V78:V99">SUM(T78:U78)</f>
        <v>517</v>
      </c>
      <c r="W78" s="27">
        <f aca="true" t="shared" si="24" ref="W78:W99">SUM(F78,J78,N78,R78)</f>
        <v>5</v>
      </c>
      <c r="X78" s="91">
        <f>SUM(V78:V79)</f>
        <v>1060</v>
      </c>
    </row>
    <row r="79" spans="1:24" ht="15" customHeight="1" thickBot="1">
      <c r="A79" s="29"/>
      <c r="B79" s="86" t="s">
        <v>112</v>
      </c>
      <c r="C79" s="90" t="s">
        <v>100</v>
      </c>
      <c r="D79" s="14">
        <v>97</v>
      </c>
      <c r="E79" s="15">
        <v>36</v>
      </c>
      <c r="F79" s="24">
        <v>0</v>
      </c>
      <c r="G79" s="33">
        <f t="shared" si="17"/>
        <v>133</v>
      </c>
      <c r="H79" s="35">
        <v>81</v>
      </c>
      <c r="I79" s="36">
        <v>43</v>
      </c>
      <c r="J79" s="37">
        <v>0</v>
      </c>
      <c r="K79" s="38">
        <f t="shared" si="18"/>
        <v>124</v>
      </c>
      <c r="L79" s="39">
        <v>89</v>
      </c>
      <c r="M79" s="36">
        <v>52</v>
      </c>
      <c r="N79" s="37">
        <v>0</v>
      </c>
      <c r="O79" s="33">
        <f t="shared" si="19"/>
        <v>141</v>
      </c>
      <c r="P79" s="35">
        <v>84</v>
      </c>
      <c r="Q79" s="36">
        <v>61</v>
      </c>
      <c r="R79" s="37">
        <v>0</v>
      </c>
      <c r="S79" s="38">
        <f t="shared" si="20"/>
        <v>145</v>
      </c>
      <c r="T79" s="21">
        <f t="shared" si="21"/>
        <v>351</v>
      </c>
      <c r="U79" s="22">
        <f t="shared" si="22"/>
        <v>192</v>
      </c>
      <c r="V79" s="17">
        <f t="shared" si="23"/>
        <v>543</v>
      </c>
      <c r="W79" s="26">
        <f t="shared" si="24"/>
        <v>0</v>
      </c>
      <c r="X79" s="91"/>
    </row>
    <row r="80" spans="1:24" ht="15" customHeight="1" thickBot="1">
      <c r="A80" s="76" t="s">
        <v>125</v>
      </c>
      <c r="B80" s="84" t="s">
        <v>113</v>
      </c>
      <c r="C80" s="87" t="s">
        <v>108</v>
      </c>
      <c r="D80" s="10">
        <v>78</v>
      </c>
      <c r="E80" s="11">
        <v>36</v>
      </c>
      <c r="F80" s="23">
        <v>3</v>
      </c>
      <c r="G80" s="44">
        <f t="shared" si="17"/>
        <v>114</v>
      </c>
      <c r="H80" s="40">
        <v>100</v>
      </c>
      <c r="I80" s="41">
        <v>44</v>
      </c>
      <c r="J80" s="42">
        <v>1</v>
      </c>
      <c r="K80" s="34">
        <f t="shared" si="18"/>
        <v>144</v>
      </c>
      <c r="L80" s="43">
        <v>80</v>
      </c>
      <c r="M80" s="41">
        <v>35</v>
      </c>
      <c r="N80" s="42">
        <v>5</v>
      </c>
      <c r="O80" s="44">
        <f t="shared" si="19"/>
        <v>115</v>
      </c>
      <c r="P80" s="40">
        <v>94</v>
      </c>
      <c r="Q80" s="41">
        <v>27</v>
      </c>
      <c r="R80" s="42">
        <v>4</v>
      </c>
      <c r="S80" s="34">
        <f t="shared" si="20"/>
        <v>121</v>
      </c>
      <c r="T80" s="19">
        <f t="shared" si="21"/>
        <v>352</v>
      </c>
      <c r="U80" s="20">
        <f t="shared" si="22"/>
        <v>142</v>
      </c>
      <c r="V80" s="13">
        <f t="shared" si="23"/>
        <v>494</v>
      </c>
      <c r="W80" s="27">
        <f t="shared" si="24"/>
        <v>13</v>
      </c>
      <c r="X80" s="91">
        <f>SUM(V80:V81)</f>
        <v>948</v>
      </c>
    </row>
    <row r="81" spans="1:24" ht="15" customHeight="1" thickBot="1">
      <c r="A81" s="29"/>
      <c r="B81" s="83" t="s">
        <v>114</v>
      </c>
      <c r="C81" s="90" t="s">
        <v>108</v>
      </c>
      <c r="D81" s="14">
        <v>68</v>
      </c>
      <c r="E81" s="15">
        <v>45</v>
      </c>
      <c r="F81" s="24">
        <v>2</v>
      </c>
      <c r="G81" s="33">
        <f t="shared" si="17"/>
        <v>113</v>
      </c>
      <c r="H81" s="35">
        <v>82</v>
      </c>
      <c r="I81" s="36">
        <v>33</v>
      </c>
      <c r="J81" s="37">
        <v>3</v>
      </c>
      <c r="K81" s="38">
        <f t="shared" si="18"/>
        <v>115</v>
      </c>
      <c r="L81" s="39">
        <v>83</v>
      </c>
      <c r="M81" s="36">
        <v>36</v>
      </c>
      <c r="N81" s="37">
        <v>4</v>
      </c>
      <c r="O81" s="33">
        <f t="shared" si="19"/>
        <v>119</v>
      </c>
      <c r="P81" s="35">
        <v>80</v>
      </c>
      <c r="Q81" s="36">
        <v>27</v>
      </c>
      <c r="R81" s="37">
        <v>3</v>
      </c>
      <c r="S81" s="38">
        <f t="shared" si="20"/>
        <v>107</v>
      </c>
      <c r="T81" s="21">
        <f t="shared" si="21"/>
        <v>313</v>
      </c>
      <c r="U81" s="22">
        <f t="shared" si="22"/>
        <v>141</v>
      </c>
      <c r="V81" s="17">
        <f t="shared" si="23"/>
        <v>454</v>
      </c>
      <c r="W81" s="26">
        <f t="shared" si="24"/>
        <v>12</v>
      </c>
      <c r="X81" s="91"/>
    </row>
    <row r="82" spans="1:24" ht="15" customHeight="1" thickBot="1">
      <c r="A82" s="76" t="s">
        <v>75</v>
      </c>
      <c r="B82" s="84" t="s">
        <v>49</v>
      </c>
      <c r="C82" s="87" t="s">
        <v>17</v>
      </c>
      <c r="D82" s="10">
        <v>73</v>
      </c>
      <c r="E82" s="11">
        <v>60</v>
      </c>
      <c r="F82" s="23">
        <v>0</v>
      </c>
      <c r="G82" s="44">
        <f t="shared" si="17"/>
        <v>133</v>
      </c>
      <c r="H82" s="40">
        <v>89</v>
      </c>
      <c r="I82" s="41">
        <v>43</v>
      </c>
      <c r="J82" s="42">
        <v>1</v>
      </c>
      <c r="K82" s="34">
        <f t="shared" si="18"/>
        <v>132</v>
      </c>
      <c r="L82" s="43">
        <v>89</v>
      </c>
      <c r="M82" s="41">
        <v>35</v>
      </c>
      <c r="N82" s="42">
        <v>2</v>
      </c>
      <c r="O82" s="44">
        <f t="shared" si="19"/>
        <v>124</v>
      </c>
      <c r="P82" s="40">
        <v>102</v>
      </c>
      <c r="Q82" s="41">
        <v>51</v>
      </c>
      <c r="R82" s="42">
        <v>0</v>
      </c>
      <c r="S82" s="34">
        <f t="shared" si="20"/>
        <v>153</v>
      </c>
      <c r="T82" s="19">
        <f t="shared" si="21"/>
        <v>353</v>
      </c>
      <c r="U82" s="20">
        <f t="shared" si="22"/>
        <v>189</v>
      </c>
      <c r="V82" s="13">
        <f t="shared" si="23"/>
        <v>542</v>
      </c>
      <c r="W82" s="27">
        <f t="shared" si="24"/>
        <v>3</v>
      </c>
      <c r="X82" s="91">
        <f>SUM(V82:V83)</f>
        <v>1020</v>
      </c>
    </row>
    <row r="83" spans="1:24" ht="15" customHeight="1" thickBot="1">
      <c r="A83" s="29"/>
      <c r="B83" s="83" t="s">
        <v>115</v>
      </c>
      <c r="C83" s="90" t="s">
        <v>17</v>
      </c>
      <c r="D83" s="14">
        <v>77</v>
      </c>
      <c r="E83" s="15">
        <v>31</v>
      </c>
      <c r="F83" s="24">
        <v>1</v>
      </c>
      <c r="G83" s="33">
        <f t="shared" si="17"/>
        <v>108</v>
      </c>
      <c r="H83" s="35">
        <v>94</v>
      </c>
      <c r="I83" s="36">
        <v>25</v>
      </c>
      <c r="J83" s="37">
        <v>4</v>
      </c>
      <c r="K83" s="38">
        <f t="shared" si="18"/>
        <v>119</v>
      </c>
      <c r="L83" s="39">
        <v>98</v>
      </c>
      <c r="M83" s="36">
        <v>34</v>
      </c>
      <c r="N83" s="37">
        <v>2</v>
      </c>
      <c r="O83" s="33">
        <f t="shared" si="19"/>
        <v>132</v>
      </c>
      <c r="P83" s="35">
        <v>85</v>
      </c>
      <c r="Q83" s="36">
        <v>34</v>
      </c>
      <c r="R83" s="37">
        <v>3</v>
      </c>
      <c r="S83" s="38">
        <f t="shared" si="20"/>
        <v>119</v>
      </c>
      <c r="T83" s="21">
        <f t="shared" si="21"/>
        <v>354</v>
      </c>
      <c r="U83" s="22">
        <f t="shared" si="22"/>
        <v>124</v>
      </c>
      <c r="V83" s="17">
        <f t="shared" si="23"/>
        <v>478</v>
      </c>
      <c r="W83" s="26">
        <f t="shared" si="24"/>
        <v>10</v>
      </c>
      <c r="X83" s="91"/>
    </row>
    <row r="84" spans="1:24" ht="15" customHeight="1" thickBot="1">
      <c r="A84" s="76" t="s">
        <v>74</v>
      </c>
      <c r="B84" s="84" t="s">
        <v>23</v>
      </c>
      <c r="C84" s="87" t="s">
        <v>17</v>
      </c>
      <c r="D84" s="10">
        <v>78</v>
      </c>
      <c r="E84" s="11">
        <v>40</v>
      </c>
      <c r="F84" s="23">
        <v>2</v>
      </c>
      <c r="G84" s="44">
        <f t="shared" si="17"/>
        <v>118</v>
      </c>
      <c r="H84" s="40">
        <v>80</v>
      </c>
      <c r="I84" s="41">
        <v>45</v>
      </c>
      <c r="J84" s="42">
        <v>3</v>
      </c>
      <c r="K84" s="34">
        <f t="shared" si="18"/>
        <v>125</v>
      </c>
      <c r="L84" s="43">
        <v>96</v>
      </c>
      <c r="M84" s="41">
        <v>44</v>
      </c>
      <c r="N84" s="42">
        <v>2</v>
      </c>
      <c r="O84" s="44">
        <f t="shared" si="19"/>
        <v>140</v>
      </c>
      <c r="P84" s="40">
        <v>105</v>
      </c>
      <c r="Q84" s="41">
        <v>44</v>
      </c>
      <c r="R84" s="42">
        <v>3</v>
      </c>
      <c r="S84" s="34">
        <f t="shared" si="20"/>
        <v>149</v>
      </c>
      <c r="T84" s="19">
        <f t="shared" si="21"/>
        <v>359</v>
      </c>
      <c r="U84" s="20">
        <f t="shared" si="22"/>
        <v>173</v>
      </c>
      <c r="V84" s="13">
        <f t="shared" si="23"/>
        <v>532</v>
      </c>
      <c r="W84" s="27">
        <f t="shared" si="24"/>
        <v>10</v>
      </c>
      <c r="X84" s="91">
        <f>SUM(V84:V85)</f>
        <v>1008</v>
      </c>
    </row>
    <row r="85" spans="1:24" ht="15" customHeight="1" thickBot="1">
      <c r="A85" s="51"/>
      <c r="B85" s="82" t="s">
        <v>118</v>
      </c>
      <c r="C85" s="90" t="s">
        <v>17</v>
      </c>
      <c r="D85" s="14">
        <v>83</v>
      </c>
      <c r="E85" s="15">
        <v>34</v>
      </c>
      <c r="F85" s="24">
        <v>3</v>
      </c>
      <c r="G85" s="33">
        <f t="shared" si="17"/>
        <v>117</v>
      </c>
      <c r="H85" s="35">
        <v>86</v>
      </c>
      <c r="I85" s="36">
        <v>31</v>
      </c>
      <c r="J85" s="37">
        <v>2</v>
      </c>
      <c r="K85" s="38">
        <f t="shared" si="18"/>
        <v>117</v>
      </c>
      <c r="L85" s="39">
        <v>84</v>
      </c>
      <c r="M85" s="36">
        <v>35</v>
      </c>
      <c r="N85" s="37">
        <v>3</v>
      </c>
      <c r="O85" s="33">
        <f t="shared" si="19"/>
        <v>119</v>
      </c>
      <c r="P85" s="35">
        <v>88</v>
      </c>
      <c r="Q85" s="36">
        <v>35</v>
      </c>
      <c r="R85" s="37">
        <v>5</v>
      </c>
      <c r="S85" s="38">
        <f t="shared" si="20"/>
        <v>123</v>
      </c>
      <c r="T85" s="21">
        <f t="shared" si="21"/>
        <v>341</v>
      </c>
      <c r="U85" s="22">
        <f t="shared" si="22"/>
        <v>135</v>
      </c>
      <c r="V85" s="17">
        <f t="shared" si="23"/>
        <v>476</v>
      </c>
      <c r="W85" s="26">
        <f t="shared" si="24"/>
        <v>13</v>
      </c>
      <c r="X85" s="91"/>
    </row>
    <row r="86" spans="1:24" ht="15" customHeight="1" thickBot="1">
      <c r="A86" s="80" t="s">
        <v>96</v>
      </c>
      <c r="B86" s="85" t="s">
        <v>116</v>
      </c>
      <c r="C86" s="87" t="s">
        <v>108</v>
      </c>
      <c r="D86" s="10">
        <v>87</v>
      </c>
      <c r="E86" s="11">
        <v>34</v>
      </c>
      <c r="F86" s="23">
        <v>3</v>
      </c>
      <c r="G86" s="44">
        <f t="shared" si="17"/>
        <v>121</v>
      </c>
      <c r="H86" s="40">
        <v>75</v>
      </c>
      <c r="I86" s="41">
        <v>33</v>
      </c>
      <c r="J86" s="42">
        <v>1</v>
      </c>
      <c r="K86" s="34">
        <f t="shared" si="18"/>
        <v>108</v>
      </c>
      <c r="L86" s="43">
        <v>90</v>
      </c>
      <c r="M86" s="41">
        <v>53</v>
      </c>
      <c r="N86" s="42">
        <v>1</v>
      </c>
      <c r="O86" s="44">
        <f t="shared" si="19"/>
        <v>143</v>
      </c>
      <c r="P86" s="40">
        <v>83</v>
      </c>
      <c r="Q86" s="41">
        <v>40</v>
      </c>
      <c r="R86" s="42">
        <v>1</v>
      </c>
      <c r="S86" s="34">
        <f t="shared" si="20"/>
        <v>123</v>
      </c>
      <c r="T86" s="19">
        <f t="shared" si="21"/>
        <v>335</v>
      </c>
      <c r="U86" s="20">
        <f t="shared" si="22"/>
        <v>160</v>
      </c>
      <c r="V86" s="13">
        <f t="shared" si="23"/>
        <v>495</v>
      </c>
      <c r="W86" s="27">
        <f t="shared" si="24"/>
        <v>6</v>
      </c>
      <c r="X86" s="91">
        <f>SUM(V86:V87)</f>
        <v>995</v>
      </c>
    </row>
    <row r="87" spans="1:24" ht="15" customHeight="1" thickBot="1">
      <c r="A87" s="29"/>
      <c r="B87" s="83" t="s">
        <v>117</v>
      </c>
      <c r="C87" s="90" t="s">
        <v>108</v>
      </c>
      <c r="D87" s="14">
        <v>97</v>
      </c>
      <c r="E87" s="15">
        <v>26</v>
      </c>
      <c r="F87" s="24">
        <v>2</v>
      </c>
      <c r="G87" s="33">
        <f t="shared" si="17"/>
        <v>123</v>
      </c>
      <c r="H87" s="35">
        <v>90</v>
      </c>
      <c r="I87" s="36">
        <v>44</v>
      </c>
      <c r="J87" s="37">
        <v>3</v>
      </c>
      <c r="K87" s="38">
        <f t="shared" si="18"/>
        <v>134</v>
      </c>
      <c r="L87" s="39">
        <v>90</v>
      </c>
      <c r="M87" s="36">
        <v>27</v>
      </c>
      <c r="N87" s="37">
        <v>4</v>
      </c>
      <c r="O87" s="33">
        <f t="shared" si="19"/>
        <v>117</v>
      </c>
      <c r="P87" s="35">
        <v>94</v>
      </c>
      <c r="Q87" s="36">
        <v>32</v>
      </c>
      <c r="R87" s="37">
        <v>3</v>
      </c>
      <c r="S87" s="38">
        <f t="shared" si="20"/>
        <v>126</v>
      </c>
      <c r="T87" s="21">
        <f t="shared" si="21"/>
        <v>371</v>
      </c>
      <c r="U87" s="22">
        <f t="shared" si="22"/>
        <v>129</v>
      </c>
      <c r="V87" s="17">
        <f t="shared" si="23"/>
        <v>500</v>
      </c>
      <c r="W87" s="26">
        <f t="shared" si="24"/>
        <v>12</v>
      </c>
      <c r="X87" s="91"/>
    </row>
    <row r="88" spans="1:24" ht="15" customHeight="1" thickBot="1">
      <c r="A88" s="76" t="s">
        <v>99</v>
      </c>
      <c r="B88" s="84" t="s">
        <v>119</v>
      </c>
      <c r="C88" s="87" t="s">
        <v>108</v>
      </c>
      <c r="D88" s="10">
        <v>82</v>
      </c>
      <c r="E88" s="11">
        <v>34</v>
      </c>
      <c r="F88" s="23">
        <v>1</v>
      </c>
      <c r="G88" s="44">
        <f t="shared" si="17"/>
        <v>116</v>
      </c>
      <c r="H88" s="40">
        <v>87</v>
      </c>
      <c r="I88" s="41">
        <v>36</v>
      </c>
      <c r="J88" s="42">
        <v>3</v>
      </c>
      <c r="K88" s="34">
        <f t="shared" si="18"/>
        <v>123</v>
      </c>
      <c r="L88" s="43">
        <v>79</v>
      </c>
      <c r="M88" s="41">
        <v>43</v>
      </c>
      <c r="N88" s="42">
        <v>1</v>
      </c>
      <c r="O88" s="44">
        <f t="shared" si="19"/>
        <v>122</v>
      </c>
      <c r="P88" s="40">
        <v>89</v>
      </c>
      <c r="Q88" s="41">
        <v>42</v>
      </c>
      <c r="R88" s="42">
        <v>2</v>
      </c>
      <c r="S88" s="34">
        <f t="shared" si="20"/>
        <v>131</v>
      </c>
      <c r="T88" s="19">
        <f t="shared" si="21"/>
        <v>337</v>
      </c>
      <c r="U88" s="20">
        <f t="shared" si="22"/>
        <v>155</v>
      </c>
      <c r="V88" s="13">
        <f t="shared" si="23"/>
        <v>492</v>
      </c>
      <c r="W88" s="27">
        <f t="shared" si="24"/>
        <v>7</v>
      </c>
      <c r="X88" s="91">
        <f>SUM(V88:V89)</f>
        <v>992</v>
      </c>
    </row>
    <row r="89" spans="1:24" ht="15" customHeight="1" thickBot="1">
      <c r="A89" s="51"/>
      <c r="B89" s="82" t="s">
        <v>120</v>
      </c>
      <c r="C89" s="90" t="s">
        <v>108</v>
      </c>
      <c r="D89" s="14">
        <v>83</v>
      </c>
      <c r="E89" s="15">
        <v>39</v>
      </c>
      <c r="F89" s="24">
        <v>1</v>
      </c>
      <c r="G89" s="33">
        <f t="shared" si="17"/>
        <v>122</v>
      </c>
      <c r="H89" s="35">
        <v>80</v>
      </c>
      <c r="I89" s="36">
        <v>50</v>
      </c>
      <c r="J89" s="37">
        <v>1</v>
      </c>
      <c r="K89" s="38">
        <f t="shared" si="18"/>
        <v>130</v>
      </c>
      <c r="L89" s="39">
        <v>80</v>
      </c>
      <c r="M89" s="36">
        <v>33</v>
      </c>
      <c r="N89" s="37">
        <v>1</v>
      </c>
      <c r="O89" s="33">
        <f t="shared" si="19"/>
        <v>113</v>
      </c>
      <c r="P89" s="35">
        <v>93</v>
      </c>
      <c r="Q89" s="36">
        <v>42</v>
      </c>
      <c r="R89" s="37">
        <v>2</v>
      </c>
      <c r="S89" s="38">
        <f t="shared" si="20"/>
        <v>135</v>
      </c>
      <c r="T89" s="21">
        <f t="shared" si="21"/>
        <v>336</v>
      </c>
      <c r="U89" s="22">
        <f t="shared" si="22"/>
        <v>164</v>
      </c>
      <c r="V89" s="17">
        <f t="shared" si="23"/>
        <v>500</v>
      </c>
      <c r="W89" s="26">
        <f t="shared" si="24"/>
        <v>5</v>
      </c>
      <c r="X89" s="91"/>
    </row>
    <row r="90" spans="1:24" ht="15" customHeight="1" thickBot="1">
      <c r="A90" s="80" t="s">
        <v>28</v>
      </c>
      <c r="B90" s="85" t="s">
        <v>80</v>
      </c>
      <c r="C90" s="87" t="s">
        <v>32</v>
      </c>
      <c r="D90" s="10">
        <v>82</v>
      </c>
      <c r="E90" s="11">
        <v>58</v>
      </c>
      <c r="F90" s="23">
        <v>0</v>
      </c>
      <c r="G90" s="44">
        <f t="shared" si="17"/>
        <v>140</v>
      </c>
      <c r="H90" s="40">
        <v>88</v>
      </c>
      <c r="I90" s="41">
        <v>44</v>
      </c>
      <c r="J90" s="42">
        <v>1</v>
      </c>
      <c r="K90" s="34">
        <f t="shared" si="18"/>
        <v>132</v>
      </c>
      <c r="L90" s="43">
        <v>87</v>
      </c>
      <c r="M90" s="41">
        <v>62</v>
      </c>
      <c r="N90" s="42">
        <v>0</v>
      </c>
      <c r="O90" s="44">
        <f t="shared" si="19"/>
        <v>149</v>
      </c>
      <c r="P90" s="40">
        <v>94</v>
      </c>
      <c r="Q90" s="41">
        <v>45</v>
      </c>
      <c r="R90" s="42">
        <v>0</v>
      </c>
      <c r="S90" s="34">
        <f t="shared" si="20"/>
        <v>139</v>
      </c>
      <c r="T90" s="19">
        <f t="shared" si="21"/>
        <v>351</v>
      </c>
      <c r="U90" s="20">
        <f t="shared" si="22"/>
        <v>209</v>
      </c>
      <c r="V90" s="13">
        <f t="shared" si="23"/>
        <v>560</v>
      </c>
      <c r="W90" s="27">
        <f t="shared" si="24"/>
        <v>1</v>
      </c>
      <c r="X90" s="91">
        <f>SUM(V90:V91)</f>
        <v>1088</v>
      </c>
    </row>
    <row r="91" spans="1:24" ht="15" customHeight="1" thickBot="1">
      <c r="A91" s="29"/>
      <c r="B91" s="83" t="s">
        <v>15</v>
      </c>
      <c r="C91" s="90" t="s">
        <v>25</v>
      </c>
      <c r="D91" s="14">
        <v>92</v>
      </c>
      <c r="E91" s="15">
        <v>42</v>
      </c>
      <c r="F91" s="24">
        <v>3</v>
      </c>
      <c r="G91" s="33">
        <f t="shared" si="17"/>
        <v>134</v>
      </c>
      <c r="H91" s="35">
        <v>82</v>
      </c>
      <c r="I91" s="36">
        <v>54</v>
      </c>
      <c r="J91" s="37">
        <v>2</v>
      </c>
      <c r="K91" s="38">
        <f t="shared" si="18"/>
        <v>136</v>
      </c>
      <c r="L91" s="39">
        <v>79</v>
      </c>
      <c r="M91" s="36">
        <v>43</v>
      </c>
      <c r="N91" s="37">
        <v>0</v>
      </c>
      <c r="O91" s="33">
        <f t="shared" si="19"/>
        <v>122</v>
      </c>
      <c r="P91" s="35">
        <v>85</v>
      </c>
      <c r="Q91" s="36">
        <v>51</v>
      </c>
      <c r="R91" s="37">
        <v>2</v>
      </c>
      <c r="S91" s="38">
        <f t="shared" si="20"/>
        <v>136</v>
      </c>
      <c r="T91" s="21">
        <f t="shared" si="21"/>
        <v>338</v>
      </c>
      <c r="U91" s="22">
        <f t="shared" si="22"/>
        <v>190</v>
      </c>
      <c r="V91" s="17">
        <f t="shared" si="23"/>
        <v>528</v>
      </c>
      <c r="W91" s="26">
        <f t="shared" si="24"/>
        <v>7</v>
      </c>
      <c r="X91" s="91"/>
    </row>
    <row r="92" spans="1:24" ht="15" customHeight="1" thickBot="1">
      <c r="A92" s="76" t="s">
        <v>128</v>
      </c>
      <c r="B92" s="84" t="s">
        <v>18</v>
      </c>
      <c r="C92" s="87" t="s">
        <v>21</v>
      </c>
      <c r="D92" s="10">
        <v>89</v>
      </c>
      <c r="E92" s="11">
        <v>44</v>
      </c>
      <c r="F92" s="23">
        <v>2</v>
      </c>
      <c r="G92" s="44">
        <f t="shared" si="17"/>
        <v>133</v>
      </c>
      <c r="H92" s="40">
        <v>79</v>
      </c>
      <c r="I92" s="41">
        <v>24</v>
      </c>
      <c r="J92" s="42">
        <v>4</v>
      </c>
      <c r="K92" s="34">
        <f t="shared" si="18"/>
        <v>103</v>
      </c>
      <c r="L92" s="43">
        <v>84</v>
      </c>
      <c r="M92" s="41">
        <v>25</v>
      </c>
      <c r="N92" s="42">
        <v>4</v>
      </c>
      <c r="O92" s="44">
        <f t="shared" si="19"/>
        <v>109</v>
      </c>
      <c r="P92" s="40">
        <v>75</v>
      </c>
      <c r="Q92" s="41">
        <v>41</v>
      </c>
      <c r="R92" s="42">
        <v>1</v>
      </c>
      <c r="S92" s="34">
        <f t="shared" si="20"/>
        <v>116</v>
      </c>
      <c r="T92" s="19">
        <f t="shared" si="21"/>
        <v>327</v>
      </c>
      <c r="U92" s="20">
        <f t="shared" si="22"/>
        <v>134</v>
      </c>
      <c r="V92" s="13">
        <f t="shared" si="23"/>
        <v>461</v>
      </c>
      <c r="W92" s="27">
        <f t="shared" si="24"/>
        <v>11</v>
      </c>
      <c r="X92" s="91">
        <f>SUM(V92:V93)</f>
        <v>937</v>
      </c>
    </row>
    <row r="93" spans="1:24" ht="15" customHeight="1" thickBot="1">
      <c r="A93" s="51"/>
      <c r="B93" s="82" t="s">
        <v>134</v>
      </c>
      <c r="C93" s="90" t="s">
        <v>21</v>
      </c>
      <c r="D93" s="14">
        <v>80</v>
      </c>
      <c r="E93" s="15">
        <v>42</v>
      </c>
      <c r="F93" s="24">
        <v>0</v>
      </c>
      <c r="G93" s="33">
        <f t="shared" si="17"/>
        <v>122</v>
      </c>
      <c r="H93" s="35">
        <v>90</v>
      </c>
      <c r="I93" s="36">
        <v>26</v>
      </c>
      <c r="J93" s="37">
        <v>1</v>
      </c>
      <c r="K93" s="38">
        <f t="shared" si="18"/>
        <v>116</v>
      </c>
      <c r="L93" s="39">
        <v>88</v>
      </c>
      <c r="M93" s="36">
        <v>34</v>
      </c>
      <c r="N93" s="37">
        <v>3</v>
      </c>
      <c r="O93" s="33">
        <f t="shared" si="19"/>
        <v>122</v>
      </c>
      <c r="P93" s="35">
        <v>80</v>
      </c>
      <c r="Q93" s="36">
        <v>36</v>
      </c>
      <c r="R93" s="37">
        <v>1</v>
      </c>
      <c r="S93" s="38">
        <f t="shared" si="20"/>
        <v>116</v>
      </c>
      <c r="T93" s="21">
        <f t="shared" si="21"/>
        <v>338</v>
      </c>
      <c r="U93" s="22">
        <f t="shared" si="22"/>
        <v>138</v>
      </c>
      <c r="V93" s="17">
        <f t="shared" si="23"/>
        <v>476</v>
      </c>
      <c r="W93" s="26">
        <f t="shared" si="24"/>
        <v>5</v>
      </c>
      <c r="X93" s="91"/>
    </row>
    <row r="94" spans="1:24" ht="15" customHeight="1" thickBot="1">
      <c r="A94" s="80" t="s">
        <v>107</v>
      </c>
      <c r="B94" s="85" t="s">
        <v>130</v>
      </c>
      <c r="C94" s="87" t="s">
        <v>132</v>
      </c>
      <c r="D94" s="10">
        <v>90</v>
      </c>
      <c r="E94" s="11">
        <v>34</v>
      </c>
      <c r="F94" s="23">
        <v>4</v>
      </c>
      <c r="G94" s="44">
        <f t="shared" si="17"/>
        <v>124</v>
      </c>
      <c r="H94" s="40">
        <v>87</v>
      </c>
      <c r="I94" s="41">
        <v>43</v>
      </c>
      <c r="J94" s="42">
        <v>2</v>
      </c>
      <c r="K94" s="34">
        <f t="shared" si="18"/>
        <v>130</v>
      </c>
      <c r="L94" s="43">
        <v>90</v>
      </c>
      <c r="M94" s="41">
        <v>44</v>
      </c>
      <c r="N94" s="42">
        <v>2</v>
      </c>
      <c r="O94" s="44">
        <f t="shared" si="19"/>
        <v>134</v>
      </c>
      <c r="P94" s="40">
        <v>82</v>
      </c>
      <c r="Q94" s="41">
        <v>27</v>
      </c>
      <c r="R94" s="42">
        <v>2</v>
      </c>
      <c r="S94" s="34">
        <f t="shared" si="20"/>
        <v>109</v>
      </c>
      <c r="T94" s="19">
        <f t="shared" si="21"/>
        <v>349</v>
      </c>
      <c r="U94" s="20">
        <f t="shared" si="22"/>
        <v>148</v>
      </c>
      <c r="V94" s="13">
        <f t="shared" si="23"/>
        <v>497</v>
      </c>
      <c r="W94" s="27">
        <f t="shared" si="24"/>
        <v>10</v>
      </c>
      <c r="X94" s="91">
        <f>SUM(V94:V95)</f>
        <v>982</v>
      </c>
    </row>
    <row r="95" spans="1:24" ht="15" customHeight="1" thickBot="1">
      <c r="A95" s="29"/>
      <c r="B95" s="83" t="s">
        <v>131</v>
      </c>
      <c r="C95" s="90" t="s">
        <v>133</v>
      </c>
      <c r="D95" s="14">
        <v>83</v>
      </c>
      <c r="E95" s="15">
        <v>45</v>
      </c>
      <c r="F95" s="24">
        <v>1</v>
      </c>
      <c r="G95" s="33">
        <f t="shared" si="17"/>
        <v>128</v>
      </c>
      <c r="H95" s="35">
        <v>94</v>
      </c>
      <c r="I95" s="36">
        <v>36</v>
      </c>
      <c r="J95" s="37">
        <v>2</v>
      </c>
      <c r="K95" s="38">
        <f t="shared" si="18"/>
        <v>130</v>
      </c>
      <c r="L95" s="39">
        <v>88</v>
      </c>
      <c r="M95" s="36">
        <v>36</v>
      </c>
      <c r="N95" s="37">
        <v>2</v>
      </c>
      <c r="O95" s="33">
        <f t="shared" si="19"/>
        <v>124</v>
      </c>
      <c r="P95" s="35">
        <v>68</v>
      </c>
      <c r="Q95" s="36">
        <v>35</v>
      </c>
      <c r="R95" s="37">
        <v>1</v>
      </c>
      <c r="S95" s="38">
        <f t="shared" si="20"/>
        <v>103</v>
      </c>
      <c r="T95" s="21">
        <f t="shared" si="21"/>
        <v>333</v>
      </c>
      <c r="U95" s="22">
        <f t="shared" si="22"/>
        <v>152</v>
      </c>
      <c r="V95" s="17">
        <f t="shared" si="23"/>
        <v>485</v>
      </c>
      <c r="W95" s="26">
        <f t="shared" si="24"/>
        <v>6</v>
      </c>
      <c r="X95" s="91"/>
    </row>
    <row r="96" spans="1:24" ht="15" customHeight="1" thickBot="1">
      <c r="A96" s="76" t="s">
        <v>78</v>
      </c>
      <c r="B96" s="84" t="s">
        <v>135</v>
      </c>
      <c r="C96" s="87" t="s">
        <v>139</v>
      </c>
      <c r="D96" s="10">
        <v>78</v>
      </c>
      <c r="E96" s="11">
        <v>42</v>
      </c>
      <c r="F96" s="23">
        <v>0</v>
      </c>
      <c r="G96" s="44">
        <f t="shared" si="17"/>
        <v>120</v>
      </c>
      <c r="H96" s="40">
        <v>83</v>
      </c>
      <c r="I96" s="41">
        <v>42</v>
      </c>
      <c r="J96" s="42">
        <v>3</v>
      </c>
      <c r="K96" s="34">
        <f t="shared" si="18"/>
        <v>125</v>
      </c>
      <c r="L96" s="43">
        <v>93</v>
      </c>
      <c r="M96" s="41">
        <v>35</v>
      </c>
      <c r="N96" s="42">
        <v>2</v>
      </c>
      <c r="O96" s="44">
        <f t="shared" si="19"/>
        <v>128</v>
      </c>
      <c r="P96" s="40">
        <v>78</v>
      </c>
      <c r="Q96" s="41">
        <v>34</v>
      </c>
      <c r="R96" s="42">
        <v>4</v>
      </c>
      <c r="S96" s="34">
        <f t="shared" si="20"/>
        <v>112</v>
      </c>
      <c r="T96" s="19">
        <f t="shared" si="21"/>
        <v>332</v>
      </c>
      <c r="U96" s="20">
        <f t="shared" si="22"/>
        <v>153</v>
      </c>
      <c r="V96" s="13">
        <f t="shared" si="23"/>
        <v>485</v>
      </c>
      <c r="W96" s="27">
        <f t="shared" si="24"/>
        <v>9</v>
      </c>
      <c r="X96" s="91">
        <f>SUM(V96:V97)</f>
        <v>1017</v>
      </c>
    </row>
    <row r="97" spans="1:24" ht="15" customHeight="1" thickBot="1">
      <c r="A97" s="51"/>
      <c r="B97" s="82" t="s">
        <v>136</v>
      </c>
      <c r="C97" s="90" t="s">
        <v>139</v>
      </c>
      <c r="D97" s="14">
        <v>94</v>
      </c>
      <c r="E97" s="15">
        <v>41</v>
      </c>
      <c r="F97" s="24">
        <v>1</v>
      </c>
      <c r="G97" s="33">
        <f t="shared" si="17"/>
        <v>135</v>
      </c>
      <c r="H97" s="35">
        <v>82</v>
      </c>
      <c r="I97" s="36">
        <v>54</v>
      </c>
      <c r="J97" s="37">
        <v>0</v>
      </c>
      <c r="K97" s="38">
        <f t="shared" si="18"/>
        <v>136</v>
      </c>
      <c r="L97" s="39">
        <v>73</v>
      </c>
      <c r="M97" s="36">
        <v>50</v>
      </c>
      <c r="N97" s="37">
        <v>1</v>
      </c>
      <c r="O97" s="33">
        <f t="shared" si="19"/>
        <v>123</v>
      </c>
      <c r="P97" s="35">
        <v>95</v>
      </c>
      <c r="Q97" s="36">
        <v>43</v>
      </c>
      <c r="R97" s="37">
        <v>1</v>
      </c>
      <c r="S97" s="38">
        <f t="shared" si="20"/>
        <v>138</v>
      </c>
      <c r="T97" s="21">
        <f t="shared" si="21"/>
        <v>344</v>
      </c>
      <c r="U97" s="22">
        <f t="shared" si="22"/>
        <v>188</v>
      </c>
      <c r="V97" s="17">
        <f t="shared" si="23"/>
        <v>532</v>
      </c>
      <c r="W97" s="26">
        <f t="shared" si="24"/>
        <v>3</v>
      </c>
      <c r="X97" s="91"/>
    </row>
    <row r="98" spans="1:24" ht="15" customHeight="1" thickBot="1">
      <c r="A98" s="80" t="s">
        <v>121</v>
      </c>
      <c r="B98" s="85" t="s">
        <v>137</v>
      </c>
      <c r="C98" s="87" t="s">
        <v>139</v>
      </c>
      <c r="D98" s="10">
        <v>83</v>
      </c>
      <c r="E98" s="11">
        <v>34</v>
      </c>
      <c r="F98" s="23">
        <v>0</v>
      </c>
      <c r="G98" s="44">
        <f t="shared" si="17"/>
        <v>117</v>
      </c>
      <c r="H98" s="40">
        <v>74</v>
      </c>
      <c r="I98" s="41">
        <v>25</v>
      </c>
      <c r="J98" s="42">
        <v>4</v>
      </c>
      <c r="K98" s="34">
        <f t="shared" si="18"/>
        <v>99</v>
      </c>
      <c r="L98" s="43">
        <v>73</v>
      </c>
      <c r="M98" s="41">
        <v>36</v>
      </c>
      <c r="N98" s="42">
        <v>3</v>
      </c>
      <c r="O98" s="44">
        <f t="shared" si="19"/>
        <v>109</v>
      </c>
      <c r="P98" s="40">
        <v>86</v>
      </c>
      <c r="Q98" s="41">
        <v>40</v>
      </c>
      <c r="R98" s="42">
        <v>2</v>
      </c>
      <c r="S98" s="34">
        <f t="shared" si="20"/>
        <v>126</v>
      </c>
      <c r="T98" s="19">
        <f t="shared" si="21"/>
        <v>316</v>
      </c>
      <c r="U98" s="20">
        <f t="shared" si="22"/>
        <v>135</v>
      </c>
      <c r="V98" s="13">
        <f t="shared" si="23"/>
        <v>451</v>
      </c>
      <c r="W98" s="27">
        <f t="shared" si="24"/>
        <v>9</v>
      </c>
      <c r="X98" s="91">
        <f>SUM(V98:V99)</f>
        <v>967</v>
      </c>
    </row>
    <row r="99" spans="1:24" ht="15" customHeight="1" thickBot="1">
      <c r="A99" s="29"/>
      <c r="B99" s="83" t="s">
        <v>138</v>
      </c>
      <c r="C99" s="90" t="s">
        <v>139</v>
      </c>
      <c r="D99" s="14">
        <v>90</v>
      </c>
      <c r="E99" s="15">
        <v>34</v>
      </c>
      <c r="F99" s="24">
        <v>2</v>
      </c>
      <c r="G99" s="45">
        <f t="shared" si="17"/>
        <v>124</v>
      </c>
      <c r="H99" s="35">
        <v>92</v>
      </c>
      <c r="I99" s="36">
        <v>44</v>
      </c>
      <c r="J99" s="37">
        <v>1</v>
      </c>
      <c r="K99" s="45">
        <f t="shared" si="18"/>
        <v>136</v>
      </c>
      <c r="L99" s="39">
        <v>77</v>
      </c>
      <c r="M99" s="36">
        <v>44</v>
      </c>
      <c r="N99" s="37">
        <v>1</v>
      </c>
      <c r="O99" s="45">
        <f t="shared" si="19"/>
        <v>121</v>
      </c>
      <c r="P99" s="35">
        <v>83</v>
      </c>
      <c r="Q99" s="36">
        <v>52</v>
      </c>
      <c r="R99" s="37">
        <v>0</v>
      </c>
      <c r="S99" s="45">
        <f t="shared" si="20"/>
        <v>135</v>
      </c>
      <c r="T99" s="21">
        <f t="shared" si="21"/>
        <v>342</v>
      </c>
      <c r="U99" s="22">
        <f t="shared" si="22"/>
        <v>174</v>
      </c>
      <c r="V99" s="17">
        <f t="shared" si="23"/>
        <v>516</v>
      </c>
      <c r="W99" s="28">
        <f t="shared" si="24"/>
        <v>4</v>
      </c>
      <c r="X99" s="91"/>
    </row>
    <row r="100" ht="15" customHeight="1"/>
  </sheetData>
  <mergeCells count="65">
    <mergeCell ref="X78:X79"/>
    <mergeCell ref="X80:X81"/>
    <mergeCell ref="X64:X65"/>
    <mergeCell ref="X66:X67"/>
    <mergeCell ref="X68:X69"/>
    <mergeCell ref="X70:X71"/>
    <mergeCell ref="X60:X61"/>
    <mergeCell ref="X62:X63"/>
    <mergeCell ref="X56:X57"/>
    <mergeCell ref="X58:X59"/>
    <mergeCell ref="X52:X53"/>
    <mergeCell ref="X54:X55"/>
    <mergeCell ref="X48:X49"/>
    <mergeCell ref="X50:X51"/>
    <mergeCell ref="X44:X45"/>
    <mergeCell ref="X46:X47"/>
    <mergeCell ref="X40:X41"/>
    <mergeCell ref="X42:X43"/>
    <mergeCell ref="L38:O38"/>
    <mergeCell ref="P38:S38"/>
    <mergeCell ref="T38:W38"/>
    <mergeCell ref="X38:X39"/>
    <mergeCell ref="X32:X33"/>
    <mergeCell ref="A76:A77"/>
    <mergeCell ref="C76:C77"/>
    <mergeCell ref="D76:G76"/>
    <mergeCell ref="H76:K76"/>
    <mergeCell ref="L76:O76"/>
    <mergeCell ref="P76:S76"/>
    <mergeCell ref="T76:W76"/>
    <mergeCell ref="X76:X77"/>
    <mergeCell ref="H38:K38"/>
    <mergeCell ref="X26:X27"/>
    <mergeCell ref="X28:X29"/>
    <mergeCell ref="X30:X31"/>
    <mergeCell ref="X20:X21"/>
    <mergeCell ref="X22:X23"/>
    <mergeCell ref="X24:X25"/>
    <mergeCell ref="X14:X15"/>
    <mergeCell ref="X16:X17"/>
    <mergeCell ref="X18:X19"/>
    <mergeCell ref="X8:X9"/>
    <mergeCell ref="X10:X11"/>
    <mergeCell ref="X12:X13"/>
    <mergeCell ref="X4:X5"/>
    <mergeCell ref="X6:X7"/>
    <mergeCell ref="H4:K4"/>
    <mergeCell ref="L4:O4"/>
    <mergeCell ref="P4:S4"/>
    <mergeCell ref="T4:W4"/>
    <mergeCell ref="A4:A5"/>
    <mergeCell ref="C4:C5"/>
    <mergeCell ref="D4:G4"/>
    <mergeCell ref="A38:A39"/>
    <mergeCell ref="C38:C39"/>
    <mergeCell ref="D38:G38"/>
    <mergeCell ref="X82:X83"/>
    <mergeCell ref="X84:X85"/>
    <mergeCell ref="X86:X87"/>
    <mergeCell ref="X88:X89"/>
    <mergeCell ref="X98:X99"/>
    <mergeCell ref="X90:X91"/>
    <mergeCell ref="X92:X93"/>
    <mergeCell ref="X94:X95"/>
    <mergeCell ref="X96:X97"/>
  </mergeCells>
  <printOptions/>
  <pageMargins left="0.27569444444444446" right="0.19652777777777777" top="0.1902777777777778" bottom="0.2701388888888889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2011-07-22T07:29:40Z</cp:lastPrinted>
  <dcterms:modified xsi:type="dcterms:W3CDTF">2012-06-01T19:30:36Z</dcterms:modified>
  <cp:category/>
  <cp:version/>
  <cp:contentType/>
  <cp:contentStatus/>
</cp:coreProperties>
</file>