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5600" windowHeight="11580"/>
  </bookViews>
  <sheets>
    <sheet name="Náhozy 60 HS" sheetId="1" r:id="rId1"/>
    <sheet name="Dvojice 60HS" sheetId="2" r:id="rId2"/>
    <sheet name="Muži 60HS" sheetId="5" r:id="rId3"/>
    <sheet name="Ženy 60HS" sheetId="6" r:id="rId4"/>
  </sheets>
  <calcPr calcId="145621"/>
</workbook>
</file>

<file path=xl/calcChain.xml><?xml version="1.0" encoding="utf-8"?>
<calcChain xmlns="http://schemas.openxmlformats.org/spreadsheetml/2006/main">
  <c r="C14" i="6" l="1"/>
  <c r="B16" i="2"/>
  <c r="C7" i="5"/>
  <c r="B7" i="5"/>
  <c r="C16" i="6"/>
  <c r="B16" i="6"/>
  <c r="C25" i="5"/>
  <c r="B25" i="5"/>
  <c r="C20" i="5"/>
  <c r="B20" i="5"/>
  <c r="D24" i="2"/>
  <c r="C24" i="2"/>
  <c r="B24" i="2"/>
  <c r="D23" i="2"/>
  <c r="C23" i="2"/>
  <c r="B23" i="2"/>
  <c r="C23" i="5"/>
  <c r="B23" i="5"/>
  <c r="D16" i="2"/>
  <c r="C16" i="2"/>
  <c r="C26" i="5" l="1"/>
  <c r="B26" i="5"/>
  <c r="C8" i="5"/>
  <c r="C11" i="5"/>
  <c r="B8" i="5"/>
  <c r="B11" i="5"/>
  <c r="D25" i="2"/>
  <c r="D14" i="2"/>
  <c r="D5" i="2"/>
  <c r="C25" i="2"/>
  <c r="C14" i="2"/>
  <c r="C5" i="2"/>
  <c r="B25" i="2"/>
  <c r="B14" i="2"/>
  <c r="B5" i="2"/>
  <c r="C6" i="5" l="1"/>
  <c r="B6" i="5"/>
  <c r="C18" i="5"/>
  <c r="B18" i="5"/>
  <c r="D11" i="2"/>
  <c r="C11" i="2"/>
  <c r="B11" i="2"/>
  <c r="C19" i="5" l="1"/>
  <c r="B19" i="5"/>
  <c r="C14" i="5"/>
  <c r="B14" i="5"/>
  <c r="D17" i="2"/>
  <c r="C17" i="2"/>
  <c r="B17" i="2"/>
  <c r="C16" i="5"/>
  <c r="B16" i="5"/>
  <c r="C12" i="6"/>
  <c r="B12" i="6"/>
  <c r="C13" i="6"/>
  <c r="B13" i="6"/>
  <c r="C10" i="6"/>
  <c r="C22" i="5"/>
  <c r="B22" i="5"/>
  <c r="D20" i="2"/>
  <c r="C20" i="2"/>
  <c r="B20" i="2"/>
  <c r="D18" i="2"/>
  <c r="C18" i="2"/>
  <c r="B18" i="2"/>
  <c r="D8" i="2"/>
  <c r="C8" i="2"/>
  <c r="B8" i="2"/>
  <c r="C21" i="5" l="1"/>
  <c r="B21" i="5"/>
  <c r="D10" i="2"/>
  <c r="C10" i="2"/>
  <c r="B10" i="2"/>
  <c r="C9" i="6"/>
  <c r="B9" i="6"/>
  <c r="D19" i="2"/>
  <c r="C19" i="2"/>
  <c r="B19" i="2"/>
  <c r="D6" i="2"/>
  <c r="C6" i="2"/>
  <c r="B6" i="2"/>
  <c r="D9" i="2"/>
  <c r="C9" i="2"/>
  <c r="B9" i="2"/>
  <c r="D22" i="2"/>
  <c r="C22" i="2"/>
  <c r="B22" i="2"/>
  <c r="C24" i="5"/>
  <c r="B24" i="5"/>
  <c r="C6" i="6"/>
  <c r="C28" i="5"/>
  <c r="B28" i="5"/>
  <c r="C13" i="5"/>
  <c r="B13" i="5"/>
  <c r="C10" i="5"/>
  <c r="B10" i="5"/>
  <c r="C8" i="6"/>
  <c r="B8" i="6"/>
  <c r="C15" i="6" l="1"/>
  <c r="B15" i="6"/>
  <c r="C27" i="5" l="1"/>
  <c r="C17" i="5"/>
  <c r="B27" i="5"/>
  <c r="B17" i="5"/>
  <c r="B14" i="6" l="1"/>
  <c r="D15" i="2"/>
  <c r="C15" i="2"/>
  <c r="B15" i="2"/>
  <c r="D12" i="2"/>
  <c r="C12" i="2"/>
  <c r="B12" i="2"/>
  <c r="B10" i="6" l="1"/>
  <c r="C15" i="5"/>
  <c r="C9" i="5"/>
  <c r="B15" i="5"/>
  <c r="B9" i="5"/>
  <c r="K22" i="1" l="1"/>
  <c r="C11" i="6"/>
  <c r="C7" i="6"/>
  <c r="B11" i="6"/>
  <c r="B7" i="6"/>
  <c r="B6" i="6"/>
  <c r="C12" i="5" l="1"/>
  <c r="B12" i="5"/>
  <c r="C13" i="2" l="1"/>
  <c r="D13" i="2"/>
  <c r="D7" i="2"/>
  <c r="C7" i="2"/>
  <c r="D21" i="2"/>
  <c r="C21" i="2"/>
  <c r="B13" i="2" l="1"/>
  <c r="B7" i="2"/>
  <c r="B21" i="2"/>
  <c r="N52" i="1"/>
  <c r="F16" i="6" s="1"/>
  <c r="N51" i="1"/>
  <c r="F25" i="5" s="1"/>
  <c r="N50" i="1"/>
  <c r="F27" i="5" s="1"/>
  <c r="N49" i="1"/>
  <c r="F20" i="5" s="1"/>
  <c r="N48" i="1"/>
  <c r="F23" i="5" s="1"/>
  <c r="N47" i="1"/>
  <c r="F17" i="5" s="1"/>
  <c r="N46" i="1"/>
  <c r="F14" i="6" s="1"/>
  <c r="N45" i="1"/>
  <c r="N44" i="1"/>
  <c r="N43" i="1"/>
  <c r="F7" i="5" s="1"/>
  <c r="N42" i="1"/>
  <c r="F8" i="5" s="1"/>
  <c r="N41" i="1"/>
  <c r="F11" i="5" s="1"/>
  <c r="N40" i="1"/>
  <c r="N39" i="1"/>
  <c r="F6" i="5" s="1"/>
  <c r="N38" i="1"/>
  <c r="F18" i="5" s="1"/>
  <c r="N37" i="1"/>
  <c r="N36" i="1"/>
  <c r="F12" i="6" s="1"/>
  <c r="N35" i="1"/>
  <c r="F19" i="5" s="1"/>
  <c r="N34" i="1"/>
  <c r="F16" i="5" s="1"/>
  <c r="N33" i="1"/>
  <c r="F13" i="6" s="1"/>
  <c r="N32" i="1"/>
  <c r="N31" i="1"/>
  <c r="F14" i="5" s="1"/>
  <c r="N30" i="1"/>
  <c r="N29" i="1"/>
  <c r="N28" i="1"/>
  <c r="F10" i="6" s="1"/>
  <c r="N27" i="1"/>
  <c r="F22" i="5" s="1"/>
  <c r="N26" i="1"/>
  <c r="F15" i="5" s="1"/>
  <c r="N25" i="1"/>
  <c r="N24" i="1"/>
  <c r="F9" i="5" s="1"/>
  <c r="N23" i="1"/>
  <c r="F21" i="5" s="1"/>
  <c r="N22" i="1"/>
  <c r="F9" i="6" s="1"/>
  <c r="N21" i="1"/>
  <c r="F11" i="6" s="1"/>
  <c r="N20" i="1"/>
  <c r="N19" i="1"/>
  <c r="F7" i="6" s="1"/>
  <c r="N18" i="1"/>
  <c r="F24" i="5" s="1"/>
  <c r="N17" i="1"/>
  <c r="F6" i="6" s="1"/>
  <c r="N16" i="1"/>
  <c r="N15" i="1"/>
  <c r="F28" i="5" s="1"/>
  <c r="N14" i="1"/>
  <c r="F10" i="5" s="1"/>
  <c r="N13" i="1"/>
  <c r="N12" i="1"/>
  <c r="N11" i="1"/>
  <c r="N10" i="1"/>
  <c r="F13" i="5" s="1"/>
  <c r="N9" i="1"/>
  <c r="M52" i="1"/>
  <c r="E16" i="6" s="1"/>
  <c r="M51" i="1"/>
  <c r="E25" i="5" s="1"/>
  <c r="M50" i="1"/>
  <c r="E27" i="5" s="1"/>
  <c r="M49" i="1"/>
  <c r="E20" i="5" s="1"/>
  <c r="M48" i="1"/>
  <c r="E23" i="5" s="1"/>
  <c r="M47" i="1"/>
  <c r="E17" i="5" s="1"/>
  <c r="M46" i="1"/>
  <c r="E14" i="6" s="1"/>
  <c r="M45" i="1"/>
  <c r="M44" i="1"/>
  <c r="E26" i="5" s="1"/>
  <c r="M43" i="1"/>
  <c r="E7" i="5" s="1"/>
  <c r="M42" i="1"/>
  <c r="E8" i="5" s="1"/>
  <c r="M41" i="1"/>
  <c r="E11" i="5" s="1"/>
  <c r="M40" i="1"/>
  <c r="M39" i="1"/>
  <c r="E6" i="5" s="1"/>
  <c r="M38" i="1"/>
  <c r="E18" i="5" s="1"/>
  <c r="M37" i="1"/>
  <c r="M36" i="1"/>
  <c r="E12" i="6" s="1"/>
  <c r="M35" i="1"/>
  <c r="E19" i="5" s="1"/>
  <c r="M34" i="1"/>
  <c r="E16" i="5" s="1"/>
  <c r="M33" i="1"/>
  <c r="E13" i="6" s="1"/>
  <c r="M32" i="1"/>
  <c r="M31" i="1"/>
  <c r="E14" i="5" s="1"/>
  <c r="M30" i="1"/>
  <c r="M29" i="1"/>
  <c r="M28" i="1"/>
  <c r="E10" i="6" s="1"/>
  <c r="M27" i="1"/>
  <c r="E22" i="5" s="1"/>
  <c r="M26" i="1"/>
  <c r="E15" i="5" s="1"/>
  <c r="M25" i="1"/>
  <c r="M24" i="1"/>
  <c r="E9" i="5" s="1"/>
  <c r="M23" i="1"/>
  <c r="E21" i="5" s="1"/>
  <c r="M22" i="1"/>
  <c r="E9" i="6" s="1"/>
  <c r="M21" i="1"/>
  <c r="E11" i="6" s="1"/>
  <c r="M20" i="1"/>
  <c r="M19" i="1"/>
  <c r="E7" i="6" s="1"/>
  <c r="M18" i="1"/>
  <c r="E24" i="5" s="1"/>
  <c r="M17" i="1"/>
  <c r="E6" i="6" s="1"/>
  <c r="M16" i="1"/>
  <c r="M15" i="1"/>
  <c r="E28" i="5" s="1"/>
  <c r="M14" i="1"/>
  <c r="E10" i="5" s="1"/>
  <c r="M13" i="1"/>
  <c r="M12" i="1"/>
  <c r="E12" i="5" s="1"/>
  <c r="M11" i="1"/>
  <c r="E8" i="6" s="1"/>
  <c r="M10" i="1"/>
  <c r="E13" i="5" s="1"/>
  <c r="M9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L52" i="1"/>
  <c r="D16" i="6" s="1"/>
  <c r="L51" i="1"/>
  <c r="D25" i="5" s="1"/>
  <c r="L50" i="1"/>
  <c r="D27" i="5" s="1"/>
  <c r="L49" i="1"/>
  <c r="D20" i="5" s="1"/>
  <c r="G20" i="5" s="1"/>
  <c r="L48" i="1"/>
  <c r="D23" i="5" s="1"/>
  <c r="L47" i="1"/>
  <c r="D17" i="5" s="1"/>
  <c r="L46" i="1"/>
  <c r="D14" i="6" s="1"/>
  <c r="L45" i="1"/>
  <c r="L44" i="1"/>
  <c r="L43" i="1"/>
  <c r="D7" i="5" s="1"/>
  <c r="L42" i="1"/>
  <c r="D8" i="5" s="1"/>
  <c r="L41" i="1"/>
  <c r="D11" i="5" s="1"/>
  <c r="L40" i="1"/>
  <c r="L39" i="1"/>
  <c r="D6" i="5" s="1"/>
  <c r="L38" i="1"/>
  <c r="D18" i="5" s="1"/>
  <c r="L37" i="1"/>
  <c r="L36" i="1"/>
  <c r="D12" i="6" s="1"/>
  <c r="L35" i="1"/>
  <c r="D19" i="5" s="1"/>
  <c r="L34" i="1"/>
  <c r="D16" i="5" s="1"/>
  <c r="L33" i="1"/>
  <c r="L32" i="1"/>
  <c r="L31" i="1"/>
  <c r="D14" i="5" s="1"/>
  <c r="L30" i="1"/>
  <c r="L29" i="1"/>
  <c r="L28" i="1"/>
  <c r="D10" i="6" s="1"/>
  <c r="L27" i="1"/>
  <c r="D22" i="5" s="1"/>
  <c r="L26" i="1"/>
  <c r="D15" i="5" s="1"/>
  <c r="L25" i="1"/>
  <c r="L24" i="1"/>
  <c r="D9" i="5" s="1"/>
  <c r="L23" i="1"/>
  <c r="D21" i="5" s="1"/>
  <c r="L22" i="1"/>
  <c r="D9" i="6" s="1"/>
  <c r="L21" i="1"/>
  <c r="D11" i="6" s="1"/>
  <c r="L20" i="1"/>
  <c r="L19" i="1"/>
  <c r="D7" i="6" s="1"/>
  <c r="L18" i="1"/>
  <c r="D24" i="5" s="1"/>
  <c r="L17" i="1"/>
  <c r="D6" i="6" s="1"/>
  <c r="L16" i="1"/>
  <c r="L15" i="1"/>
  <c r="D28" i="5" s="1"/>
  <c r="L14" i="1"/>
  <c r="D10" i="5" s="1"/>
  <c r="L13" i="1"/>
  <c r="L12" i="1"/>
  <c r="D12" i="5" s="1"/>
  <c r="L11" i="1"/>
  <c r="L10" i="1"/>
  <c r="D13" i="5" s="1"/>
  <c r="L9" i="1"/>
  <c r="N8" i="1"/>
  <c r="M8" i="1"/>
  <c r="L8" i="1"/>
  <c r="N7" i="1"/>
  <c r="F15" i="6" s="1"/>
  <c r="M7" i="1"/>
  <c r="E15" i="6" s="1"/>
  <c r="L7" i="1"/>
  <c r="K7" i="1"/>
  <c r="G7" i="1"/>
  <c r="O30" i="1" l="1"/>
  <c r="O10" i="1"/>
  <c r="G14" i="6"/>
  <c r="G25" i="5"/>
  <c r="G8" i="5"/>
  <c r="Q42" i="1"/>
  <c r="G5" i="2" s="1"/>
  <c r="P42" i="1"/>
  <c r="F5" i="2" s="1"/>
  <c r="F26" i="5"/>
  <c r="D26" i="5"/>
  <c r="G26" i="5" s="1"/>
  <c r="G18" i="5"/>
  <c r="O33" i="1"/>
  <c r="D13" i="6"/>
  <c r="G13" i="6" s="1"/>
  <c r="G12" i="6"/>
  <c r="O35" i="1"/>
  <c r="O24" i="1"/>
  <c r="P23" i="1"/>
  <c r="E10" i="2" s="1"/>
  <c r="F8" i="6"/>
  <c r="D8" i="6"/>
  <c r="G8" i="6" s="1"/>
  <c r="Q10" i="1"/>
  <c r="G21" i="2" s="1"/>
  <c r="O7" i="1"/>
  <c r="D15" i="6"/>
  <c r="G15" i="6" s="1"/>
  <c r="O14" i="1"/>
  <c r="Q14" i="1"/>
  <c r="G13" i="2" s="1"/>
  <c r="O46" i="1"/>
  <c r="O20" i="1"/>
  <c r="P32" i="1"/>
  <c r="F12" i="2" s="1"/>
  <c r="Q46" i="1"/>
  <c r="G25" i="2" s="1"/>
  <c r="P40" i="1"/>
  <c r="P27" i="1"/>
  <c r="E18" i="2" s="1"/>
  <c r="P11" i="1"/>
  <c r="E7" i="2" s="1"/>
  <c r="O41" i="1"/>
  <c r="G9" i="5"/>
  <c r="O39" i="1"/>
  <c r="G14" i="5"/>
  <c r="O44" i="1"/>
  <c r="Q12" i="1"/>
  <c r="G7" i="2" s="1"/>
  <c r="F12" i="5"/>
  <c r="O52" i="1"/>
  <c r="O29" i="1"/>
  <c r="Q29" i="1" s="1"/>
  <c r="P35" i="1"/>
  <c r="E17" i="2" s="1"/>
  <c r="O11" i="1"/>
  <c r="P20" i="1"/>
  <c r="F6" i="2" s="1"/>
  <c r="P34" i="1"/>
  <c r="F15" i="2" s="1"/>
  <c r="P38" i="1"/>
  <c r="F11" i="2" s="1"/>
  <c r="G10" i="6"/>
  <c r="G22" i="5"/>
  <c r="G17" i="5"/>
  <c r="G23" i="5"/>
  <c r="G19" i="5"/>
  <c r="O51" i="1"/>
  <c r="G11" i="5"/>
  <c r="P51" i="1"/>
  <c r="E24" i="2" s="1"/>
  <c r="Q52" i="1"/>
  <c r="G24" i="2" s="1"/>
  <c r="P52" i="1"/>
  <c r="F24" i="2" s="1"/>
  <c r="G24" i="5"/>
  <c r="G27" i="5"/>
  <c r="P49" i="1"/>
  <c r="E23" i="2" s="1"/>
  <c r="Q48" i="1"/>
  <c r="G16" i="2" s="1"/>
  <c r="P48" i="1"/>
  <c r="F16" i="2" s="1"/>
  <c r="Q50" i="1"/>
  <c r="G23" i="2" s="1"/>
  <c r="O49" i="1"/>
  <c r="O50" i="1"/>
  <c r="P50" i="1"/>
  <c r="F23" i="2" s="1"/>
  <c r="O47" i="1"/>
  <c r="P47" i="1"/>
  <c r="E16" i="2" s="1"/>
  <c r="O48" i="1"/>
  <c r="G15" i="5"/>
  <c r="G10" i="5"/>
  <c r="G9" i="6"/>
  <c r="P45" i="1"/>
  <c r="E25" i="2" s="1"/>
  <c r="P46" i="1"/>
  <c r="F25" i="2" s="1"/>
  <c r="O45" i="1"/>
  <c r="Q44" i="1"/>
  <c r="G14" i="2" s="1"/>
  <c r="P41" i="1"/>
  <c r="E5" i="2" s="1"/>
  <c r="O43" i="1"/>
  <c r="P44" i="1"/>
  <c r="F14" i="2" s="1"/>
  <c r="O42" i="1"/>
  <c r="P43" i="1"/>
  <c r="E14" i="2" s="1"/>
  <c r="Q40" i="1"/>
  <c r="O40" i="1"/>
  <c r="P39" i="1"/>
  <c r="P37" i="1"/>
  <c r="E11" i="2" s="1"/>
  <c r="Q38" i="1"/>
  <c r="G11" i="2" s="1"/>
  <c r="O38" i="1"/>
  <c r="O37" i="1"/>
  <c r="O34" i="1"/>
  <c r="Q36" i="1"/>
  <c r="G17" i="2" s="1"/>
  <c r="P36" i="1"/>
  <c r="F17" i="2" s="1"/>
  <c r="P33" i="1"/>
  <c r="E15" i="2" s="1"/>
  <c r="Q34" i="1"/>
  <c r="O36" i="1"/>
  <c r="G16" i="5"/>
  <c r="P30" i="1"/>
  <c r="F20" i="2" s="1"/>
  <c r="P29" i="1"/>
  <c r="E20" i="2" s="1"/>
  <c r="G6" i="5"/>
  <c r="P31" i="1"/>
  <c r="E12" i="2" s="1"/>
  <c r="O31" i="1"/>
  <c r="Q32" i="1"/>
  <c r="G12" i="2" s="1"/>
  <c r="O32" i="1"/>
  <c r="Q30" i="1"/>
  <c r="G20" i="2" s="1"/>
  <c r="P28" i="1"/>
  <c r="F18" i="2" s="1"/>
  <c r="O28" i="1"/>
  <c r="Q26" i="1"/>
  <c r="G8" i="2" s="1"/>
  <c r="P26" i="1"/>
  <c r="F8" i="2" s="1"/>
  <c r="Q28" i="1"/>
  <c r="G18" i="2" s="1"/>
  <c r="O26" i="1"/>
  <c r="O27" i="1"/>
  <c r="O25" i="1"/>
  <c r="P25" i="1"/>
  <c r="E8" i="2" s="1"/>
  <c r="P24" i="1"/>
  <c r="F10" i="2" s="1"/>
  <c r="O23" i="1"/>
  <c r="Q24" i="1"/>
  <c r="G10" i="2" s="1"/>
  <c r="G6" i="6"/>
  <c r="G13" i="5"/>
  <c r="Q22" i="1"/>
  <c r="G19" i="2" s="1"/>
  <c r="O22" i="1"/>
  <c r="G7" i="6"/>
  <c r="G11" i="6"/>
  <c r="P19" i="1"/>
  <c r="E6" i="2" s="1"/>
  <c r="Q20" i="1"/>
  <c r="G6" i="2" s="1"/>
  <c r="O19" i="1"/>
  <c r="P22" i="1"/>
  <c r="F19" i="2" s="1"/>
  <c r="P21" i="1"/>
  <c r="E19" i="2" s="1"/>
  <c r="O21" i="1"/>
  <c r="Q16" i="1"/>
  <c r="G22" i="2" s="1"/>
  <c r="G7" i="5"/>
  <c r="P15" i="1"/>
  <c r="E22" i="2" s="1"/>
  <c r="O17" i="1"/>
  <c r="G28" i="5"/>
  <c r="P17" i="1"/>
  <c r="E9" i="2" s="1"/>
  <c r="Q18" i="1"/>
  <c r="G9" i="2" s="1"/>
  <c r="O15" i="1"/>
  <c r="P16" i="1"/>
  <c r="F22" i="2" s="1"/>
  <c r="O16" i="1"/>
  <c r="O18" i="1"/>
  <c r="P18" i="1"/>
  <c r="F9" i="2" s="1"/>
  <c r="O13" i="1"/>
  <c r="P13" i="1"/>
  <c r="E13" i="2" s="1"/>
  <c r="P12" i="1"/>
  <c r="F7" i="2" s="1"/>
  <c r="O12" i="1"/>
  <c r="P14" i="1"/>
  <c r="F13" i="2" s="1"/>
  <c r="P7" i="1"/>
  <c r="G21" i="5"/>
  <c r="P10" i="1"/>
  <c r="F21" i="2" s="1"/>
  <c r="O9" i="1"/>
  <c r="Q9" i="1" s="1"/>
  <c r="O8" i="1"/>
  <c r="Q8" i="1"/>
  <c r="G12" i="5"/>
  <c r="P8" i="1"/>
  <c r="P9" i="1"/>
  <c r="E21" i="2" s="1"/>
  <c r="Q33" i="1" l="1"/>
  <c r="Q45" i="1"/>
  <c r="H16" i="2"/>
  <c r="H12" i="2"/>
  <c r="H25" i="2"/>
  <c r="Q51" i="1"/>
  <c r="Q41" i="1"/>
  <c r="H24" i="2"/>
  <c r="H23" i="2"/>
  <c r="H5" i="2"/>
  <c r="Q43" i="1"/>
  <c r="G16" i="6"/>
  <c r="Q39" i="1"/>
  <c r="Q35" i="1"/>
  <c r="H17" i="2"/>
  <c r="Q31" i="1"/>
  <c r="H18" i="2"/>
  <c r="Q19" i="1"/>
  <c r="Q23" i="1"/>
  <c r="H6" i="2"/>
  <c r="Q11" i="1"/>
  <c r="Q13" i="1"/>
  <c r="Q7" i="1"/>
  <c r="H7" i="2"/>
  <c r="Q27" i="1"/>
  <c r="H10" i="2"/>
  <c r="H8" i="2"/>
  <c r="H19" i="2"/>
  <c r="Q49" i="1"/>
  <c r="Q47" i="1"/>
  <c r="H22" i="2"/>
  <c r="Q37" i="1"/>
  <c r="G15" i="2"/>
  <c r="H15" i="2"/>
  <c r="H20" i="2"/>
  <c r="H14" i="2"/>
  <c r="Q25" i="1"/>
  <c r="H13" i="2"/>
  <c r="Q21" i="1"/>
  <c r="H11" i="2"/>
  <c r="Q17" i="1"/>
  <c r="Q15" i="1"/>
  <c r="H21" i="2"/>
  <c r="H9" i="2" l="1"/>
</calcChain>
</file>

<file path=xl/sharedStrings.xml><?xml version="1.0" encoding="utf-8"?>
<sst xmlns="http://schemas.openxmlformats.org/spreadsheetml/2006/main" count="222" uniqueCount="100">
  <si>
    <t xml:space="preserve">             Celkem za dvojici</t>
  </si>
  <si>
    <t>Poř.</t>
  </si>
  <si>
    <t>Jméno</t>
  </si>
  <si>
    <t>dvojice</t>
  </si>
  <si>
    <t xml:space="preserve">     1.dráha</t>
  </si>
  <si>
    <t xml:space="preserve">     2.dráha</t>
  </si>
  <si>
    <t>Celkem za hráče</t>
  </si>
  <si>
    <t>plné</t>
  </si>
  <si>
    <t>suma</t>
  </si>
  <si>
    <t>dor</t>
  </si>
  <si>
    <t>chyby</t>
  </si>
  <si>
    <t>dorážka</t>
  </si>
  <si>
    <t>7.</t>
  </si>
  <si>
    <t>1.</t>
  </si>
  <si>
    <t>4.</t>
  </si>
  <si>
    <t>12.</t>
  </si>
  <si>
    <t>16.</t>
  </si>
  <si>
    <t>3.</t>
  </si>
  <si>
    <t>10.</t>
  </si>
  <si>
    <t>14.</t>
  </si>
  <si>
    <t>9.</t>
  </si>
  <si>
    <t>2.</t>
  </si>
  <si>
    <t>5.</t>
  </si>
  <si>
    <t>8.</t>
  </si>
  <si>
    <t>13.</t>
  </si>
  <si>
    <t>17.</t>
  </si>
  <si>
    <t>18.</t>
  </si>
  <si>
    <t>6.</t>
  </si>
  <si>
    <t>15.</t>
  </si>
  <si>
    <t>11.</t>
  </si>
  <si>
    <t>Dvojice</t>
  </si>
  <si>
    <t>Složení</t>
  </si>
  <si>
    <t>Celkem</t>
  </si>
  <si>
    <t>chyb.</t>
  </si>
  <si>
    <t>Dráhy</t>
  </si>
  <si>
    <t>Oddíl</t>
  </si>
  <si>
    <t>hráč</t>
  </si>
  <si>
    <t>19.</t>
  </si>
  <si>
    <t>20.</t>
  </si>
  <si>
    <t>21.</t>
  </si>
  <si>
    <t>22.</t>
  </si>
  <si>
    <t>23.</t>
  </si>
  <si>
    <t>hráčka</t>
  </si>
  <si>
    <t>ženy</t>
  </si>
  <si>
    <r>
      <t xml:space="preserve"> </t>
    </r>
    <r>
      <rPr>
        <b/>
        <sz val="11"/>
        <color rgb="FF00B050"/>
        <rFont val="Calibri"/>
        <family val="2"/>
        <charset val="238"/>
        <scheme val="minor"/>
      </rPr>
      <t>muži</t>
    </r>
  </si>
  <si>
    <t xml:space="preserve">                                           Letní turnaj dvojic 2021</t>
  </si>
  <si>
    <t xml:space="preserve">          Letní turnaj dvojic 2021</t>
  </si>
  <si>
    <t xml:space="preserve">         Letní turnaj dvojic 2021</t>
  </si>
  <si>
    <t xml:space="preserve">                       Letní turnaj dvojic 2021</t>
  </si>
  <si>
    <t xml:space="preserve">       pořadí dvojic</t>
  </si>
  <si>
    <t>MARODI Rýmařov</t>
  </si>
  <si>
    <t>Jurášová Alena</t>
  </si>
  <si>
    <t>Heisig Rudolf</t>
  </si>
  <si>
    <t>1-2</t>
  </si>
  <si>
    <t>2-1</t>
  </si>
  <si>
    <t>3-4</t>
  </si>
  <si>
    <t>4-3</t>
  </si>
  <si>
    <t>Sokolíci</t>
  </si>
  <si>
    <t>Čeperová Olga</t>
  </si>
  <si>
    <t>Janda Milan</t>
  </si>
  <si>
    <t>Němec Libor</t>
  </si>
  <si>
    <t>Salinka Petr</t>
  </si>
  <si>
    <t>PROMIX</t>
  </si>
  <si>
    <t>STAVECO</t>
  </si>
  <si>
    <t>Faltýnek Antonín</t>
  </si>
  <si>
    <t>Vognar Jiří</t>
  </si>
  <si>
    <t>Červinková Helena</t>
  </si>
  <si>
    <t>Franěk Jiří</t>
  </si>
  <si>
    <t>Maminy</t>
  </si>
  <si>
    <t>Kleiblová Renata</t>
  </si>
  <si>
    <t>Žáková Eva</t>
  </si>
  <si>
    <t>Ševčíková Věra</t>
  </si>
  <si>
    <t>Šmarda Vojtěch</t>
  </si>
  <si>
    <t>Svoboda Jan</t>
  </si>
  <si>
    <t>dorost</t>
  </si>
  <si>
    <t>Smrž Jaroslav</t>
  </si>
  <si>
    <t>Alpa camp</t>
  </si>
  <si>
    <t>Caha Zdeněk</t>
  </si>
  <si>
    <t>Zmeškal Jaroslav</t>
  </si>
  <si>
    <t>Čáslavová Hana</t>
  </si>
  <si>
    <t>Otrubová Božena</t>
  </si>
  <si>
    <t>Kremláček Petr</t>
  </si>
  <si>
    <t>Opožděná koule</t>
  </si>
  <si>
    <t>Klíčníková Jarka</t>
  </si>
  <si>
    <t>Rychnovský Tomáš</t>
  </si>
  <si>
    <t>Šoltés Josef</t>
  </si>
  <si>
    <t>Baskeťáci</t>
  </si>
  <si>
    <t>Tescan</t>
  </si>
  <si>
    <t>EKOTEAM</t>
  </si>
  <si>
    <t>Horák Petr</t>
  </si>
  <si>
    <t>Bělehrádek Stanislav</t>
  </si>
  <si>
    <t>Fiala martin</t>
  </si>
  <si>
    <t>Eliáš Adam</t>
  </si>
  <si>
    <t>Šipl Ondřej</t>
  </si>
  <si>
    <t>Orel Rakšice</t>
  </si>
  <si>
    <t>Brauner Rudolf</t>
  </si>
  <si>
    <t>Kudláček Radoslav</t>
  </si>
  <si>
    <t>Knotek Tomáš</t>
  </si>
  <si>
    <t>Braunerová Kateřina</t>
  </si>
  <si>
    <t>Rambousková Věra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</si>
</sst>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57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</font>
    <font>
      <u/>
      <sz val="10"/>
      <color indexed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4"/>
      <color rgb="FF0000FF"/>
      <name val="Times New Roman"/>
      <family val="1"/>
      <charset val="238"/>
    </font>
    <font>
      <b/>
      <sz val="20"/>
      <color rgb="FF0000FF"/>
      <name val="Times New Roman"/>
      <family val="1"/>
      <charset val="238"/>
    </font>
    <font>
      <b/>
      <sz val="16"/>
      <color rgb="FFFF0000"/>
      <name val="Arial CE"/>
      <family val="2"/>
      <charset val="238"/>
    </font>
    <font>
      <b/>
      <sz val="14"/>
      <color rgb="FF00B050"/>
      <name val="Arial CE"/>
      <charset val="238"/>
    </font>
    <font>
      <b/>
      <sz val="16"/>
      <color rgb="FF0000FF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0" fontId="3" fillId="0" borderId="0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left"/>
    </xf>
    <xf numFmtId="1" fontId="9" fillId="0" borderId="10" xfId="1" applyNumberFormat="1" applyFont="1" applyBorder="1" applyAlignment="1" applyProtection="1">
      <alignment horizontal="center"/>
    </xf>
    <xf numFmtId="1" fontId="0" fillId="2" borderId="8" xfId="0" applyNumberForma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" fontId="7" fillId="4" borderId="5" xfId="0" applyNumberFormat="1" applyFont="1" applyFill="1" applyBorder="1" applyAlignment="1">
      <alignment horizontal="center"/>
    </xf>
    <xf numFmtId="0" fontId="0" fillId="0" borderId="3" xfId="0" applyBorder="1"/>
    <xf numFmtId="1" fontId="0" fillId="2" borderId="6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1" fontId="3" fillId="0" borderId="10" xfId="1" applyNumberFormat="1" applyFont="1" applyBorder="1" applyAlignment="1" applyProtection="1">
      <alignment horizontal="center"/>
    </xf>
    <xf numFmtId="1" fontId="6" fillId="0" borderId="10" xfId="1" applyNumberFormat="1" applyFont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5" xfId="0" applyFont="1" applyBorder="1"/>
    <xf numFmtId="0" fontId="17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2"/>
  <sheetViews>
    <sheetView tabSelected="1" workbookViewId="0">
      <selection activeCell="B3" sqref="B3"/>
    </sheetView>
  </sheetViews>
  <sheetFormatPr defaultRowHeight="15" x14ac:dyDescent="0.25"/>
  <cols>
    <col min="1" max="1" width="6.7109375" customWidth="1"/>
    <col min="2" max="2" width="21.140625" customWidth="1"/>
    <col min="3" max="3" width="24.5703125" customWidth="1"/>
    <col min="4" max="4" width="5.140625" customWidth="1"/>
    <col min="5" max="5" width="4.42578125" customWidth="1"/>
    <col min="6" max="6" width="5.42578125" customWidth="1"/>
    <col min="7" max="8" width="5.140625" customWidth="1"/>
    <col min="9" max="9" width="4.42578125" customWidth="1"/>
    <col min="10" max="10" width="5.42578125" customWidth="1"/>
    <col min="11" max="11" width="5.140625" customWidth="1"/>
    <col min="12" max="12" width="6.28515625" customWidth="1"/>
    <col min="13" max="13" width="6.140625" customWidth="1"/>
    <col min="14" max="14" width="6" customWidth="1"/>
    <col min="15" max="15" width="5.5703125" customWidth="1"/>
    <col min="16" max="16" width="8.140625" customWidth="1"/>
    <col min="17" max="17" width="7.28515625" customWidth="1"/>
  </cols>
  <sheetData>
    <row r="2" spans="1:18" ht="30" x14ac:dyDescent="0.3">
      <c r="B2" s="1"/>
      <c r="C2" s="53" t="s">
        <v>45</v>
      </c>
    </row>
    <row r="3" spans="1:18" ht="30" x14ac:dyDescent="0.25">
      <c r="B3" s="56"/>
      <c r="C3" s="53"/>
    </row>
    <row r="4" spans="1:18" x14ac:dyDescent="0.25">
      <c r="A4" s="2"/>
      <c r="B4" s="2"/>
      <c r="C4" s="2"/>
      <c r="P4" s="3" t="s">
        <v>0</v>
      </c>
    </row>
    <row r="5" spans="1:18" x14ac:dyDescent="0.25">
      <c r="A5" s="45" t="s">
        <v>34</v>
      </c>
      <c r="B5" s="5" t="s">
        <v>2</v>
      </c>
      <c r="C5" s="6" t="s">
        <v>3</v>
      </c>
      <c r="D5" s="7" t="s">
        <v>4</v>
      </c>
      <c r="E5" s="8"/>
      <c r="F5" s="8"/>
      <c r="G5" s="4"/>
      <c r="H5" s="8" t="s">
        <v>5</v>
      </c>
      <c r="I5" s="8"/>
      <c r="J5" s="8"/>
      <c r="K5" s="4"/>
      <c r="L5" s="9" t="s">
        <v>6</v>
      </c>
      <c r="M5" s="10"/>
      <c r="N5" s="10"/>
      <c r="O5" s="11"/>
      <c r="P5" s="12" t="s">
        <v>7</v>
      </c>
      <c r="Q5" s="12" t="s">
        <v>8</v>
      </c>
    </row>
    <row r="6" spans="1:18" ht="15.75" thickBot="1" x14ac:dyDescent="0.3">
      <c r="A6" s="13"/>
      <c r="B6" s="13"/>
      <c r="C6" s="14"/>
      <c r="D6" s="15" t="s">
        <v>7</v>
      </c>
      <c r="E6" s="16" t="s">
        <v>9</v>
      </c>
      <c r="F6" s="17" t="s">
        <v>33</v>
      </c>
      <c r="G6" s="18" t="s">
        <v>8</v>
      </c>
      <c r="H6" s="16" t="s">
        <v>7</v>
      </c>
      <c r="I6" s="16" t="s">
        <v>9</v>
      </c>
      <c r="J6" s="17" t="s">
        <v>33</v>
      </c>
      <c r="K6" s="19" t="s">
        <v>8</v>
      </c>
      <c r="L6" s="20" t="s">
        <v>7</v>
      </c>
      <c r="M6" s="20" t="s">
        <v>9</v>
      </c>
      <c r="N6" s="19" t="s">
        <v>10</v>
      </c>
      <c r="O6" s="19" t="s">
        <v>8</v>
      </c>
      <c r="P6" s="21" t="s">
        <v>11</v>
      </c>
      <c r="Q6" s="21" t="s">
        <v>10</v>
      </c>
    </row>
    <row r="7" spans="1:18" x14ac:dyDescent="0.25">
      <c r="A7" s="51" t="s">
        <v>53</v>
      </c>
      <c r="B7" s="65" t="s">
        <v>51</v>
      </c>
      <c r="C7" s="66" t="s">
        <v>50</v>
      </c>
      <c r="D7" s="22">
        <v>64</v>
      </c>
      <c r="E7" s="23">
        <v>26</v>
      </c>
      <c r="F7" s="23">
        <v>6</v>
      </c>
      <c r="G7" s="24">
        <f t="shared" ref="G7:G38" si="0">SUM(D7,E7)</f>
        <v>90</v>
      </c>
      <c r="H7" s="25">
        <v>77</v>
      </c>
      <c r="I7" s="25">
        <v>25</v>
      </c>
      <c r="J7" s="25">
        <v>6</v>
      </c>
      <c r="K7" s="24">
        <f t="shared" ref="K7:K38" si="1">SUM(H7,I7)</f>
        <v>102</v>
      </c>
      <c r="L7" s="26">
        <f t="shared" ref="L7:N52" si="2">SUM(D7,H7)</f>
        <v>141</v>
      </c>
      <c r="M7" s="26">
        <f t="shared" si="2"/>
        <v>51</v>
      </c>
      <c r="N7" s="26">
        <f t="shared" si="2"/>
        <v>12</v>
      </c>
      <c r="O7" s="26">
        <f>SUM(L7,M7)</f>
        <v>192</v>
      </c>
      <c r="P7" s="27">
        <f>SUM(L7,L8)</f>
        <v>307</v>
      </c>
      <c r="Q7" s="28">
        <f>SUM(O7,O8)</f>
        <v>426</v>
      </c>
      <c r="R7" s="47"/>
    </row>
    <row r="8" spans="1:18" ht="15.75" thickBot="1" x14ac:dyDescent="0.3">
      <c r="A8" s="52" t="s">
        <v>54</v>
      </c>
      <c r="B8" s="63" t="s">
        <v>52</v>
      </c>
      <c r="C8" s="64"/>
      <c r="D8" s="31">
        <v>85</v>
      </c>
      <c r="E8" s="32">
        <v>41</v>
      </c>
      <c r="F8" s="32">
        <v>0</v>
      </c>
      <c r="G8" s="48">
        <f t="shared" si="0"/>
        <v>126</v>
      </c>
      <c r="H8" s="32">
        <v>81</v>
      </c>
      <c r="I8" s="32">
        <v>27</v>
      </c>
      <c r="J8" s="32">
        <v>4</v>
      </c>
      <c r="K8" s="33">
        <f t="shared" si="1"/>
        <v>108</v>
      </c>
      <c r="L8" s="34">
        <f t="shared" si="2"/>
        <v>166</v>
      </c>
      <c r="M8" s="34">
        <f t="shared" si="2"/>
        <v>68</v>
      </c>
      <c r="N8" s="34">
        <f t="shared" si="2"/>
        <v>4</v>
      </c>
      <c r="O8" s="34">
        <f>SUM(L8,M8)</f>
        <v>234</v>
      </c>
      <c r="P8" s="35">
        <f>SUM(M7,M8)</f>
        <v>119</v>
      </c>
      <c r="Q8" s="46">
        <f>SUM(N7,N8)</f>
        <v>16</v>
      </c>
      <c r="R8" s="47"/>
    </row>
    <row r="9" spans="1:18" x14ac:dyDescent="0.25">
      <c r="A9" s="51" t="s">
        <v>56</v>
      </c>
      <c r="B9" s="65" t="s">
        <v>51</v>
      </c>
      <c r="C9" s="66" t="s">
        <v>50</v>
      </c>
      <c r="D9" s="36">
        <v>75</v>
      </c>
      <c r="E9" s="25">
        <v>15</v>
      </c>
      <c r="F9" s="25">
        <v>9</v>
      </c>
      <c r="G9" s="49">
        <f t="shared" si="0"/>
        <v>90</v>
      </c>
      <c r="H9" s="25">
        <v>77</v>
      </c>
      <c r="I9" s="25">
        <v>18</v>
      </c>
      <c r="J9" s="25">
        <v>9</v>
      </c>
      <c r="K9" s="24">
        <f t="shared" si="1"/>
        <v>95</v>
      </c>
      <c r="L9" s="26">
        <f t="shared" si="2"/>
        <v>152</v>
      </c>
      <c r="M9" s="26">
        <f t="shared" si="2"/>
        <v>33</v>
      </c>
      <c r="N9" s="26">
        <f t="shared" si="2"/>
        <v>18</v>
      </c>
      <c r="O9" s="26">
        <f>SUM(L9,M9)</f>
        <v>185</v>
      </c>
      <c r="P9" s="27">
        <f>SUM(L9,L10)</f>
        <v>318</v>
      </c>
      <c r="Q9" s="28">
        <f>SUM(O9,O10)</f>
        <v>438</v>
      </c>
      <c r="R9" s="47"/>
    </row>
    <row r="10" spans="1:18" ht="15.75" thickBot="1" x14ac:dyDescent="0.3">
      <c r="A10" s="52" t="s">
        <v>55</v>
      </c>
      <c r="B10" s="63" t="s">
        <v>52</v>
      </c>
      <c r="C10" s="64"/>
      <c r="D10" s="31">
        <v>86</v>
      </c>
      <c r="E10" s="32">
        <v>45</v>
      </c>
      <c r="F10" s="32">
        <v>1</v>
      </c>
      <c r="G10" s="48">
        <f t="shared" si="0"/>
        <v>131</v>
      </c>
      <c r="H10" s="32">
        <v>80</v>
      </c>
      <c r="I10" s="32">
        <v>42</v>
      </c>
      <c r="J10" s="32">
        <v>5</v>
      </c>
      <c r="K10" s="33">
        <f t="shared" si="1"/>
        <v>122</v>
      </c>
      <c r="L10" s="34">
        <f t="shared" si="2"/>
        <v>166</v>
      </c>
      <c r="M10" s="34">
        <f t="shared" si="2"/>
        <v>87</v>
      </c>
      <c r="N10" s="34">
        <f t="shared" si="2"/>
        <v>6</v>
      </c>
      <c r="O10" s="34">
        <f>SUM(L10,M10)</f>
        <v>253</v>
      </c>
      <c r="P10" s="35">
        <f>SUM(M9,M10)</f>
        <v>120</v>
      </c>
      <c r="Q10" s="46">
        <f>SUM(N9,N10)</f>
        <v>24</v>
      </c>
      <c r="R10" s="47"/>
    </row>
    <row r="11" spans="1:18" x14ac:dyDescent="0.25">
      <c r="A11" s="51" t="s">
        <v>53</v>
      </c>
      <c r="B11" s="70" t="s">
        <v>58</v>
      </c>
      <c r="C11" s="65" t="s">
        <v>57</v>
      </c>
      <c r="D11" s="36">
        <v>80</v>
      </c>
      <c r="E11" s="25">
        <v>35</v>
      </c>
      <c r="F11" s="25">
        <v>2</v>
      </c>
      <c r="G11" s="49">
        <f t="shared" si="0"/>
        <v>115</v>
      </c>
      <c r="H11" s="25">
        <v>98</v>
      </c>
      <c r="I11" s="25">
        <v>33</v>
      </c>
      <c r="J11" s="25">
        <v>4</v>
      </c>
      <c r="K11" s="24">
        <f t="shared" si="1"/>
        <v>131</v>
      </c>
      <c r="L11" s="26">
        <f t="shared" si="2"/>
        <v>178</v>
      </c>
      <c r="M11" s="26">
        <f t="shared" si="2"/>
        <v>68</v>
      </c>
      <c r="N11" s="26">
        <f t="shared" si="2"/>
        <v>6</v>
      </c>
      <c r="O11" s="26">
        <f t="shared" ref="O11:O52" si="3">SUM(L11,M11)</f>
        <v>246</v>
      </c>
      <c r="P11" s="27">
        <f>SUM(L11,L12)</f>
        <v>350</v>
      </c>
      <c r="Q11" s="28">
        <f>SUM(O11,O12)</f>
        <v>500</v>
      </c>
      <c r="R11" s="47"/>
    </row>
    <row r="12" spans="1:18" ht="15.75" thickBot="1" x14ac:dyDescent="0.3">
      <c r="A12" s="52" t="s">
        <v>55</v>
      </c>
      <c r="B12" s="63" t="s">
        <v>59</v>
      </c>
      <c r="C12" s="64"/>
      <c r="D12" s="31">
        <v>88</v>
      </c>
      <c r="E12" s="32">
        <v>39</v>
      </c>
      <c r="F12" s="32">
        <v>2</v>
      </c>
      <c r="G12" s="48">
        <f t="shared" si="0"/>
        <v>127</v>
      </c>
      <c r="H12" s="32">
        <v>84</v>
      </c>
      <c r="I12" s="32">
        <v>43</v>
      </c>
      <c r="J12" s="32">
        <v>2</v>
      </c>
      <c r="K12" s="33">
        <f t="shared" si="1"/>
        <v>127</v>
      </c>
      <c r="L12" s="34">
        <f t="shared" si="2"/>
        <v>172</v>
      </c>
      <c r="M12" s="34">
        <f t="shared" si="2"/>
        <v>82</v>
      </c>
      <c r="N12" s="34">
        <f t="shared" si="2"/>
        <v>4</v>
      </c>
      <c r="O12" s="34">
        <f t="shared" si="3"/>
        <v>254</v>
      </c>
      <c r="P12" s="35">
        <f>SUM(M11,M12)</f>
        <v>150</v>
      </c>
      <c r="Q12" s="46">
        <f>SUM(N11,N12)</f>
        <v>10</v>
      </c>
      <c r="R12" s="47"/>
    </row>
    <row r="13" spans="1:18" x14ac:dyDescent="0.25">
      <c r="A13" s="51" t="s">
        <v>53</v>
      </c>
      <c r="B13" s="70" t="s">
        <v>60</v>
      </c>
      <c r="C13" s="65" t="s">
        <v>57</v>
      </c>
      <c r="D13" s="36">
        <v>59</v>
      </c>
      <c r="E13" s="25">
        <v>26</v>
      </c>
      <c r="F13" s="25">
        <v>3</v>
      </c>
      <c r="G13" s="49">
        <f t="shared" si="0"/>
        <v>85</v>
      </c>
      <c r="H13" s="25">
        <v>85</v>
      </c>
      <c r="I13" s="25">
        <v>44</v>
      </c>
      <c r="J13" s="25">
        <v>0</v>
      </c>
      <c r="K13" s="24">
        <f t="shared" si="1"/>
        <v>129</v>
      </c>
      <c r="L13" s="26">
        <f t="shared" si="2"/>
        <v>144</v>
      </c>
      <c r="M13" s="26">
        <f t="shared" si="2"/>
        <v>70</v>
      </c>
      <c r="N13" s="26">
        <f t="shared" si="2"/>
        <v>3</v>
      </c>
      <c r="O13" s="26">
        <f t="shared" si="3"/>
        <v>214</v>
      </c>
      <c r="P13" s="27">
        <f>SUM(L13,L14)</f>
        <v>318</v>
      </c>
      <c r="Q13" s="28">
        <f>SUM(O13,O14)</f>
        <v>469</v>
      </c>
      <c r="R13" s="47"/>
    </row>
    <row r="14" spans="1:18" ht="15.75" thickBot="1" x14ac:dyDescent="0.3">
      <c r="A14" s="52" t="s">
        <v>55</v>
      </c>
      <c r="B14" s="63" t="s">
        <v>61</v>
      </c>
      <c r="C14" s="14"/>
      <c r="D14" s="31">
        <v>86</v>
      </c>
      <c r="E14" s="32">
        <v>30</v>
      </c>
      <c r="F14" s="32">
        <v>3</v>
      </c>
      <c r="G14" s="48">
        <f t="shared" si="0"/>
        <v>116</v>
      </c>
      <c r="H14" s="32">
        <v>88</v>
      </c>
      <c r="I14" s="32">
        <v>51</v>
      </c>
      <c r="J14" s="32">
        <v>1</v>
      </c>
      <c r="K14" s="33">
        <f t="shared" si="1"/>
        <v>139</v>
      </c>
      <c r="L14" s="34">
        <f t="shared" si="2"/>
        <v>174</v>
      </c>
      <c r="M14" s="34">
        <f t="shared" si="2"/>
        <v>81</v>
      </c>
      <c r="N14" s="34">
        <f t="shared" si="2"/>
        <v>4</v>
      </c>
      <c r="O14" s="34">
        <f t="shared" si="3"/>
        <v>255</v>
      </c>
      <c r="P14" s="35">
        <f>SUM(M13,M14)</f>
        <v>151</v>
      </c>
      <c r="Q14" s="46">
        <f>SUM(N13,N14)</f>
        <v>7</v>
      </c>
      <c r="R14" s="47"/>
    </row>
    <row r="15" spans="1:18" x14ac:dyDescent="0.25">
      <c r="A15" s="51" t="s">
        <v>53</v>
      </c>
      <c r="B15" s="70" t="s">
        <v>64</v>
      </c>
      <c r="C15" s="60" t="s">
        <v>62</v>
      </c>
      <c r="D15" s="36">
        <v>75</v>
      </c>
      <c r="E15" s="25">
        <v>26</v>
      </c>
      <c r="F15" s="25">
        <v>4</v>
      </c>
      <c r="G15" s="49">
        <f t="shared" si="0"/>
        <v>101</v>
      </c>
      <c r="H15" s="25">
        <v>63</v>
      </c>
      <c r="I15" s="25">
        <v>26</v>
      </c>
      <c r="J15" s="25">
        <v>8</v>
      </c>
      <c r="K15" s="24">
        <f t="shared" si="1"/>
        <v>89</v>
      </c>
      <c r="L15" s="26">
        <f t="shared" si="2"/>
        <v>138</v>
      </c>
      <c r="M15" s="26">
        <f t="shared" si="2"/>
        <v>52</v>
      </c>
      <c r="N15" s="26">
        <f t="shared" si="2"/>
        <v>12</v>
      </c>
      <c r="O15" s="26">
        <f t="shared" si="3"/>
        <v>190</v>
      </c>
      <c r="P15" s="27">
        <f>SUM(L15,L16)</f>
        <v>314</v>
      </c>
      <c r="Q15" s="28">
        <f>SUM(O15,O16)</f>
        <v>427</v>
      </c>
      <c r="R15" s="47"/>
    </row>
    <row r="16" spans="1:18" ht="15.75" thickBot="1" x14ac:dyDescent="0.3">
      <c r="A16" s="52" t="s">
        <v>55</v>
      </c>
      <c r="B16" s="63" t="s">
        <v>65</v>
      </c>
      <c r="C16" s="61"/>
      <c r="D16" s="31">
        <v>95</v>
      </c>
      <c r="E16" s="32">
        <v>27</v>
      </c>
      <c r="F16" s="32">
        <v>4</v>
      </c>
      <c r="G16" s="48">
        <f t="shared" si="0"/>
        <v>122</v>
      </c>
      <c r="H16" s="32">
        <v>81</v>
      </c>
      <c r="I16" s="32">
        <v>34</v>
      </c>
      <c r="J16" s="32">
        <v>1</v>
      </c>
      <c r="K16" s="33">
        <f t="shared" si="1"/>
        <v>115</v>
      </c>
      <c r="L16" s="34">
        <f t="shared" si="2"/>
        <v>176</v>
      </c>
      <c r="M16" s="34">
        <f t="shared" si="2"/>
        <v>61</v>
      </c>
      <c r="N16" s="34">
        <f t="shared" si="2"/>
        <v>5</v>
      </c>
      <c r="O16" s="34">
        <f t="shared" si="3"/>
        <v>237</v>
      </c>
      <c r="P16" s="35">
        <f>SUM(M15,M16)</f>
        <v>113</v>
      </c>
      <c r="Q16" s="46">
        <f>SUM(N15,N16)</f>
        <v>17</v>
      </c>
      <c r="R16" s="47"/>
    </row>
    <row r="17" spans="1:18" x14ac:dyDescent="0.25">
      <c r="A17" s="51" t="s">
        <v>53</v>
      </c>
      <c r="B17" s="70" t="s">
        <v>66</v>
      </c>
      <c r="C17" s="60" t="s">
        <v>63</v>
      </c>
      <c r="D17" s="36">
        <v>87</v>
      </c>
      <c r="E17" s="25">
        <v>34</v>
      </c>
      <c r="F17" s="25">
        <v>2</v>
      </c>
      <c r="G17" s="49">
        <f t="shared" si="0"/>
        <v>121</v>
      </c>
      <c r="H17" s="25">
        <v>99</v>
      </c>
      <c r="I17" s="25">
        <v>51</v>
      </c>
      <c r="J17" s="25">
        <v>2</v>
      </c>
      <c r="K17" s="24">
        <f t="shared" si="1"/>
        <v>150</v>
      </c>
      <c r="L17" s="26">
        <f t="shared" si="2"/>
        <v>186</v>
      </c>
      <c r="M17" s="26">
        <f t="shared" si="2"/>
        <v>85</v>
      </c>
      <c r="N17" s="26">
        <f t="shared" si="2"/>
        <v>4</v>
      </c>
      <c r="O17" s="26">
        <f t="shared" si="3"/>
        <v>271</v>
      </c>
      <c r="P17" s="27">
        <f>SUM(L17,L18)</f>
        <v>351</v>
      </c>
      <c r="Q17" s="28">
        <f>SUM(O17,O18)</f>
        <v>496</v>
      </c>
      <c r="R17" s="47"/>
    </row>
    <row r="18" spans="1:18" ht="15.75" thickBot="1" x14ac:dyDescent="0.3">
      <c r="A18" s="52" t="s">
        <v>55</v>
      </c>
      <c r="B18" s="63" t="s">
        <v>67</v>
      </c>
      <c r="C18" s="62"/>
      <c r="D18" s="31">
        <v>85</v>
      </c>
      <c r="E18" s="32">
        <v>34</v>
      </c>
      <c r="F18" s="32">
        <v>3</v>
      </c>
      <c r="G18" s="48">
        <f t="shared" si="0"/>
        <v>119</v>
      </c>
      <c r="H18" s="32">
        <v>80</v>
      </c>
      <c r="I18" s="32">
        <v>26</v>
      </c>
      <c r="J18" s="32">
        <v>8</v>
      </c>
      <c r="K18" s="33">
        <f t="shared" si="1"/>
        <v>106</v>
      </c>
      <c r="L18" s="34">
        <f t="shared" si="2"/>
        <v>165</v>
      </c>
      <c r="M18" s="34">
        <f t="shared" si="2"/>
        <v>60</v>
      </c>
      <c r="N18" s="34">
        <f t="shared" si="2"/>
        <v>11</v>
      </c>
      <c r="O18" s="34">
        <f t="shared" si="3"/>
        <v>225</v>
      </c>
      <c r="P18" s="35">
        <f>SUM(M17,M18)</f>
        <v>145</v>
      </c>
      <c r="Q18" s="46">
        <f>SUM(N17,N18)</f>
        <v>15</v>
      </c>
      <c r="R18" s="47"/>
    </row>
    <row r="19" spans="1:18" x14ac:dyDescent="0.25">
      <c r="A19" s="51" t="s">
        <v>53</v>
      </c>
      <c r="B19" s="70" t="s">
        <v>69</v>
      </c>
      <c r="C19" s="60" t="s">
        <v>68</v>
      </c>
      <c r="D19" s="36">
        <v>82</v>
      </c>
      <c r="E19" s="25">
        <v>49</v>
      </c>
      <c r="F19" s="25">
        <v>3</v>
      </c>
      <c r="G19" s="49">
        <f t="shared" si="0"/>
        <v>131</v>
      </c>
      <c r="H19" s="25">
        <v>94</v>
      </c>
      <c r="I19" s="25">
        <v>43</v>
      </c>
      <c r="J19" s="25">
        <v>1</v>
      </c>
      <c r="K19" s="24">
        <f t="shared" si="1"/>
        <v>137</v>
      </c>
      <c r="L19" s="26">
        <f t="shared" si="2"/>
        <v>176</v>
      </c>
      <c r="M19" s="26">
        <f t="shared" si="2"/>
        <v>92</v>
      </c>
      <c r="N19" s="26">
        <f t="shared" ref="N19:N52" si="4">SUM(F19,J19)</f>
        <v>4</v>
      </c>
      <c r="O19" s="26">
        <f t="shared" si="3"/>
        <v>268</v>
      </c>
      <c r="P19" s="27">
        <f>SUM(L19,L20)</f>
        <v>344</v>
      </c>
      <c r="Q19" s="28">
        <f>SUM(O19,O20)</f>
        <v>505</v>
      </c>
      <c r="R19" s="47"/>
    </row>
    <row r="20" spans="1:18" ht="15.75" thickBot="1" x14ac:dyDescent="0.3">
      <c r="A20" s="52" t="s">
        <v>53</v>
      </c>
      <c r="B20" s="63" t="s">
        <v>66</v>
      </c>
      <c r="C20" s="63"/>
      <c r="D20" s="31">
        <v>88</v>
      </c>
      <c r="E20" s="32">
        <v>36</v>
      </c>
      <c r="F20" s="32">
        <v>2</v>
      </c>
      <c r="G20" s="48">
        <f t="shared" si="0"/>
        <v>124</v>
      </c>
      <c r="H20" s="32">
        <v>80</v>
      </c>
      <c r="I20" s="32">
        <v>33</v>
      </c>
      <c r="J20" s="32">
        <v>1</v>
      </c>
      <c r="K20" s="33">
        <f t="shared" si="1"/>
        <v>113</v>
      </c>
      <c r="L20" s="34">
        <f t="shared" si="2"/>
        <v>168</v>
      </c>
      <c r="M20" s="34">
        <f t="shared" si="2"/>
        <v>69</v>
      </c>
      <c r="N20" s="34">
        <f t="shared" si="4"/>
        <v>3</v>
      </c>
      <c r="O20" s="34">
        <f t="shared" si="3"/>
        <v>237</v>
      </c>
      <c r="P20" s="35">
        <f>SUM(M19,M20)</f>
        <v>161</v>
      </c>
      <c r="Q20" s="46">
        <f>SUM(N19,N20)</f>
        <v>7</v>
      </c>
      <c r="R20" s="47"/>
    </row>
    <row r="21" spans="1:18" x14ac:dyDescent="0.25">
      <c r="A21" s="51" t="s">
        <v>55</v>
      </c>
      <c r="B21" s="70" t="s">
        <v>70</v>
      </c>
      <c r="C21" s="60" t="s">
        <v>68</v>
      </c>
      <c r="D21" s="36">
        <v>88</v>
      </c>
      <c r="E21" s="25">
        <v>26</v>
      </c>
      <c r="F21" s="25">
        <v>5</v>
      </c>
      <c r="G21" s="49">
        <f t="shared" si="0"/>
        <v>114</v>
      </c>
      <c r="H21" s="25">
        <v>86</v>
      </c>
      <c r="I21" s="25">
        <v>26</v>
      </c>
      <c r="J21" s="25">
        <v>6</v>
      </c>
      <c r="K21" s="24">
        <f t="shared" si="1"/>
        <v>112</v>
      </c>
      <c r="L21" s="26">
        <f t="shared" si="2"/>
        <v>174</v>
      </c>
      <c r="M21" s="26">
        <f t="shared" si="2"/>
        <v>52</v>
      </c>
      <c r="N21" s="26">
        <f t="shared" si="4"/>
        <v>11</v>
      </c>
      <c r="O21" s="26">
        <f t="shared" si="3"/>
        <v>226</v>
      </c>
      <c r="P21" s="27">
        <f>SUM(L21,L22)</f>
        <v>345</v>
      </c>
      <c r="Q21" s="28">
        <f>SUM(O21,O22)</f>
        <v>456</v>
      </c>
      <c r="R21" s="47"/>
    </row>
    <row r="22" spans="1:18" ht="15.75" thickBot="1" x14ac:dyDescent="0.3">
      <c r="A22" s="52" t="s">
        <v>55</v>
      </c>
      <c r="B22" s="63" t="s">
        <v>71</v>
      </c>
      <c r="C22" s="62"/>
      <c r="D22" s="31">
        <v>83</v>
      </c>
      <c r="E22" s="32">
        <v>33</v>
      </c>
      <c r="F22" s="32">
        <v>4</v>
      </c>
      <c r="G22" s="48">
        <f t="shared" si="0"/>
        <v>116</v>
      </c>
      <c r="H22" s="32">
        <v>88</v>
      </c>
      <c r="I22" s="32">
        <v>26</v>
      </c>
      <c r="J22" s="32">
        <v>5</v>
      </c>
      <c r="K22" s="48">
        <f t="shared" si="1"/>
        <v>114</v>
      </c>
      <c r="L22" s="34">
        <f t="shared" si="2"/>
        <v>171</v>
      </c>
      <c r="M22" s="34">
        <f t="shared" si="2"/>
        <v>59</v>
      </c>
      <c r="N22" s="34">
        <f t="shared" si="4"/>
        <v>9</v>
      </c>
      <c r="O22" s="34">
        <f t="shared" si="3"/>
        <v>230</v>
      </c>
      <c r="P22" s="35">
        <f>SUM(M21,M22)</f>
        <v>111</v>
      </c>
      <c r="Q22" s="46">
        <f>SUM(N21,N22)</f>
        <v>20</v>
      </c>
      <c r="R22" s="47"/>
    </row>
    <row r="23" spans="1:18" x14ac:dyDescent="0.25">
      <c r="A23" s="51" t="s">
        <v>55</v>
      </c>
      <c r="B23" s="70" t="s">
        <v>72</v>
      </c>
      <c r="C23" s="67" t="s">
        <v>74</v>
      </c>
      <c r="D23" s="36">
        <v>77</v>
      </c>
      <c r="E23" s="25">
        <v>45</v>
      </c>
      <c r="F23" s="25">
        <v>2</v>
      </c>
      <c r="G23" s="49">
        <f t="shared" si="0"/>
        <v>122</v>
      </c>
      <c r="H23" s="25">
        <v>76</v>
      </c>
      <c r="I23" s="25">
        <v>35</v>
      </c>
      <c r="J23" s="25">
        <v>4</v>
      </c>
      <c r="K23" s="24">
        <f t="shared" si="1"/>
        <v>111</v>
      </c>
      <c r="L23" s="26">
        <f t="shared" si="2"/>
        <v>153</v>
      </c>
      <c r="M23" s="26">
        <f t="shared" si="2"/>
        <v>80</v>
      </c>
      <c r="N23" s="26">
        <f t="shared" si="4"/>
        <v>6</v>
      </c>
      <c r="O23" s="26">
        <f t="shared" si="3"/>
        <v>233</v>
      </c>
      <c r="P23" s="27">
        <f>SUM(L23,L24)</f>
        <v>332</v>
      </c>
      <c r="Q23" s="28">
        <f>SUM(O23,O24)</f>
        <v>491</v>
      </c>
      <c r="R23" s="47"/>
    </row>
    <row r="24" spans="1:18" ht="15.75" thickBot="1" x14ac:dyDescent="0.3">
      <c r="A24" s="52" t="s">
        <v>55</v>
      </c>
      <c r="B24" s="63" t="s">
        <v>73</v>
      </c>
      <c r="C24" s="29"/>
      <c r="D24" s="31">
        <v>92</v>
      </c>
      <c r="E24" s="32">
        <v>27</v>
      </c>
      <c r="F24" s="32">
        <v>2</v>
      </c>
      <c r="G24" s="48">
        <f t="shared" si="0"/>
        <v>119</v>
      </c>
      <c r="H24" s="32">
        <v>87</v>
      </c>
      <c r="I24" s="32">
        <v>52</v>
      </c>
      <c r="J24" s="32">
        <v>2</v>
      </c>
      <c r="K24" s="33">
        <f t="shared" si="1"/>
        <v>139</v>
      </c>
      <c r="L24" s="34">
        <f t="shared" si="2"/>
        <v>179</v>
      </c>
      <c r="M24" s="34">
        <f t="shared" si="2"/>
        <v>79</v>
      </c>
      <c r="N24" s="34">
        <f t="shared" si="4"/>
        <v>4</v>
      </c>
      <c r="O24" s="34">
        <f t="shared" si="3"/>
        <v>258</v>
      </c>
      <c r="P24" s="35">
        <f>SUM(M23,M24)</f>
        <v>159</v>
      </c>
      <c r="Q24" s="46">
        <f>SUM(N23,N24)</f>
        <v>10</v>
      </c>
      <c r="R24" s="47"/>
    </row>
    <row r="25" spans="1:18" x14ac:dyDescent="0.25">
      <c r="A25" s="51" t="s">
        <v>55</v>
      </c>
      <c r="B25" s="70" t="s">
        <v>75</v>
      </c>
      <c r="C25" s="65" t="s">
        <v>76</v>
      </c>
      <c r="D25" s="36">
        <v>94</v>
      </c>
      <c r="E25" s="25">
        <v>36</v>
      </c>
      <c r="F25" s="25">
        <v>2</v>
      </c>
      <c r="G25" s="49">
        <f t="shared" si="0"/>
        <v>130</v>
      </c>
      <c r="H25" s="25">
        <v>87</v>
      </c>
      <c r="I25" s="25">
        <v>33</v>
      </c>
      <c r="J25" s="25">
        <v>3</v>
      </c>
      <c r="K25" s="24">
        <f t="shared" si="1"/>
        <v>120</v>
      </c>
      <c r="L25" s="26">
        <f t="shared" si="2"/>
        <v>181</v>
      </c>
      <c r="M25" s="26">
        <f t="shared" si="2"/>
        <v>69</v>
      </c>
      <c r="N25" s="26">
        <f t="shared" si="4"/>
        <v>5</v>
      </c>
      <c r="O25" s="26">
        <f t="shared" si="3"/>
        <v>250</v>
      </c>
      <c r="P25" s="27">
        <f>SUM(L25,L26)</f>
        <v>346</v>
      </c>
      <c r="Q25" s="28">
        <f>SUM(O25,O26)</f>
        <v>496</v>
      </c>
      <c r="R25" s="47"/>
    </row>
    <row r="26" spans="1:18" ht="15.75" thickBot="1" x14ac:dyDescent="0.3">
      <c r="A26" s="52" t="s">
        <v>55</v>
      </c>
      <c r="B26" s="63" t="s">
        <v>77</v>
      </c>
      <c r="C26" s="14"/>
      <c r="D26" s="31">
        <v>94</v>
      </c>
      <c r="E26" s="32">
        <v>45</v>
      </c>
      <c r="F26" s="32">
        <v>3</v>
      </c>
      <c r="G26" s="48">
        <f t="shared" si="0"/>
        <v>139</v>
      </c>
      <c r="H26" s="32">
        <v>71</v>
      </c>
      <c r="I26" s="32">
        <v>36</v>
      </c>
      <c r="J26" s="32">
        <v>3</v>
      </c>
      <c r="K26" s="33">
        <f t="shared" si="1"/>
        <v>107</v>
      </c>
      <c r="L26" s="34">
        <f t="shared" si="2"/>
        <v>165</v>
      </c>
      <c r="M26" s="34">
        <f t="shared" si="2"/>
        <v>81</v>
      </c>
      <c r="N26" s="34">
        <f t="shared" si="4"/>
        <v>6</v>
      </c>
      <c r="O26" s="34">
        <f t="shared" si="3"/>
        <v>246</v>
      </c>
      <c r="P26" s="35">
        <f>SUM(M25,M26)</f>
        <v>150</v>
      </c>
      <c r="Q26" s="46">
        <f>SUM(N25,N26)</f>
        <v>11</v>
      </c>
      <c r="R26" s="47"/>
    </row>
    <row r="27" spans="1:18" x14ac:dyDescent="0.25">
      <c r="A27" s="51" t="s">
        <v>53</v>
      </c>
      <c r="B27" s="70" t="s">
        <v>78</v>
      </c>
      <c r="C27" s="65" t="s">
        <v>76</v>
      </c>
      <c r="D27" s="36">
        <v>78</v>
      </c>
      <c r="E27" s="25">
        <v>42</v>
      </c>
      <c r="F27" s="25">
        <v>0</v>
      </c>
      <c r="G27" s="49">
        <f t="shared" si="0"/>
        <v>120</v>
      </c>
      <c r="H27" s="25">
        <v>92</v>
      </c>
      <c r="I27" s="25">
        <v>18</v>
      </c>
      <c r="J27" s="25">
        <v>8</v>
      </c>
      <c r="K27" s="24">
        <f t="shared" si="1"/>
        <v>110</v>
      </c>
      <c r="L27" s="26">
        <f t="shared" si="2"/>
        <v>170</v>
      </c>
      <c r="M27" s="26">
        <f t="shared" si="2"/>
        <v>60</v>
      </c>
      <c r="N27" s="26">
        <f t="shared" si="4"/>
        <v>8</v>
      </c>
      <c r="O27" s="26">
        <f t="shared" si="3"/>
        <v>230</v>
      </c>
      <c r="P27" s="27">
        <f>SUM(L27,L28)</f>
        <v>337</v>
      </c>
      <c r="Q27" s="28">
        <f>SUM(O27,O28)</f>
        <v>458</v>
      </c>
      <c r="R27" s="47"/>
    </row>
    <row r="28" spans="1:18" ht="15.75" thickBot="1" x14ac:dyDescent="0.3">
      <c r="A28" s="52" t="s">
        <v>53</v>
      </c>
      <c r="B28" s="63" t="s">
        <v>79</v>
      </c>
      <c r="C28" s="29"/>
      <c r="D28" s="31">
        <v>84</v>
      </c>
      <c r="E28" s="32">
        <v>27</v>
      </c>
      <c r="F28" s="32">
        <v>4</v>
      </c>
      <c r="G28" s="48">
        <f t="shared" si="0"/>
        <v>111</v>
      </c>
      <c r="H28" s="32">
        <v>83</v>
      </c>
      <c r="I28" s="32">
        <v>34</v>
      </c>
      <c r="J28" s="32">
        <v>3</v>
      </c>
      <c r="K28" s="33">
        <f t="shared" si="1"/>
        <v>117</v>
      </c>
      <c r="L28" s="34">
        <f t="shared" si="2"/>
        <v>167</v>
      </c>
      <c r="M28" s="34">
        <f t="shared" si="2"/>
        <v>61</v>
      </c>
      <c r="N28" s="34">
        <f t="shared" si="4"/>
        <v>7</v>
      </c>
      <c r="O28" s="34">
        <f t="shared" si="3"/>
        <v>228</v>
      </c>
      <c r="P28" s="35">
        <f>SUM(M27,M28)</f>
        <v>121</v>
      </c>
      <c r="Q28" s="46">
        <f>SUM(N27,N28)</f>
        <v>15</v>
      </c>
      <c r="R28" s="47"/>
    </row>
    <row r="29" spans="1:18" x14ac:dyDescent="0.25">
      <c r="A29" s="51" t="s">
        <v>53</v>
      </c>
      <c r="B29" s="70" t="s">
        <v>77</v>
      </c>
      <c r="C29" s="65" t="s">
        <v>76</v>
      </c>
      <c r="D29" s="36">
        <v>78</v>
      </c>
      <c r="E29" s="25">
        <v>27</v>
      </c>
      <c r="F29" s="25">
        <v>4</v>
      </c>
      <c r="G29" s="49">
        <f t="shared" si="0"/>
        <v>105</v>
      </c>
      <c r="H29" s="25">
        <v>88</v>
      </c>
      <c r="I29" s="25">
        <v>51</v>
      </c>
      <c r="J29" s="25">
        <v>1</v>
      </c>
      <c r="K29" s="24">
        <f t="shared" si="1"/>
        <v>139</v>
      </c>
      <c r="L29" s="26">
        <f t="shared" si="2"/>
        <v>166</v>
      </c>
      <c r="M29" s="26">
        <f t="shared" si="2"/>
        <v>78</v>
      </c>
      <c r="N29" s="26">
        <f t="shared" si="4"/>
        <v>5</v>
      </c>
      <c r="O29" s="26">
        <f t="shared" si="3"/>
        <v>244</v>
      </c>
      <c r="P29" s="27">
        <f>SUM(L29,L30)</f>
        <v>333</v>
      </c>
      <c r="Q29" s="28">
        <f>SUM(O29,O30)</f>
        <v>454</v>
      </c>
      <c r="R29" s="47"/>
    </row>
    <row r="30" spans="1:18" ht="15.75" thickBot="1" x14ac:dyDescent="0.3">
      <c r="A30" s="52" t="s">
        <v>55</v>
      </c>
      <c r="B30" s="63" t="s">
        <v>78</v>
      </c>
      <c r="C30" s="14"/>
      <c r="D30" s="31">
        <v>87</v>
      </c>
      <c r="E30" s="32">
        <v>25</v>
      </c>
      <c r="F30" s="32">
        <v>2</v>
      </c>
      <c r="G30" s="48">
        <f t="shared" si="0"/>
        <v>112</v>
      </c>
      <c r="H30" s="32">
        <v>80</v>
      </c>
      <c r="I30" s="32">
        <v>18</v>
      </c>
      <c r="J30" s="32">
        <v>8</v>
      </c>
      <c r="K30" s="33">
        <f t="shared" si="1"/>
        <v>98</v>
      </c>
      <c r="L30" s="34">
        <f t="shared" si="2"/>
        <v>167</v>
      </c>
      <c r="M30" s="34">
        <f t="shared" si="2"/>
        <v>43</v>
      </c>
      <c r="N30" s="34">
        <f t="shared" si="4"/>
        <v>10</v>
      </c>
      <c r="O30" s="34">
        <f t="shared" si="3"/>
        <v>210</v>
      </c>
      <c r="P30" s="35">
        <f>SUM(M29,M30)</f>
        <v>121</v>
      </c>
      <c r="Q30" s="46">
        <f>SUM(N29,N30)</f>
        <v>15</v>
      </c>
      <c r="R30" s="47"/>
    </row>
    <row r="31" spans="1:18" x14ac:dyDescent="0.25">
      <c r="A31" s="51" t="s">
        <v>53</v>
      </c>
      <c r="B31" s="70" t="s">
        <v>75</v>
      </c>
      <c r="C31" s="65" t="s">
        <v>76</v>
      </c>
      <c r="D31" s="36">
        <v>100</v>
      </c>
      <c r="E31" s="25">
        <v>36</v>
      </c>
      <c r="F31" s="25">
        <v>3</v>
      </c>
      <c r="G31" s="49">
        <f t="shared" si="0"/>
        <v>136</v>
      </c>
      <c r="H31" s="25">
        <v>91</v>
      </c>
      <c r="I31" s="25">
        <v>25</v>
      </c>
      <c r="J31" s="25">
        <v>4</v>
      </c>
      <c r="K31" s="24">
        <f t="shared" si="1"/>
        <v>116</v>
      </c>
      <c r="L31" s="26">
        <f t="shared" si="2"/>
        <v>191</v>
      </c>
      <c r="M31" s="26">
        <f t="shared" si="2"/>
        <v>61</v>
      </c>
      <c r="N31" s="26">
        <f t="shared" si="4"/>
        <v>7</v>
      </c>
      <c r="O31" s="26">
        <f t="shared" si="3"/>
        <v>252</v>
      </c>
      <c r="P31" s="27">
        <f>SUM(L31,L32)</f>
        <v>349</v>
      </c>
      <c r="Q31" s="28">
        <f>SUM(O31,O32)</f>
        <v>470</v>
      </c>
      <c r="R31" s="47"/>
    </row>
    <row r="32" spans="1:18" ht="15.75" thickBot="1" x14ac:dyDescent="0.3">
      <c r="A32" s="52" t="s">
        <v>55</v>
      </c>
      <c r="B32" s="63" t="s">
        <v>79</v>
      </c>
      <c r="C32" s="61"/>
      <c r="D32" s="31">
        <v>81</v>
      </c>
      <c r="E32" s="32">
        <v>34</v>
      </c>
      <c r="F32" s="32">
        <v>4</v>
      </c>
      <c r="G32" s="48">
        <f t="shared" si="0"/>
        <v>115</v>
      </c>
      <c r="H32" s="32">
        <v>77</v>
      </c>
      <c r="I32" s="32">
        <v>26</v>
      </c>
      <c r="J32" s="32">
        <v>4</v>
      </c>
      <c r="K32" s="33">
        <f t="shared" si="1"/>
        <v>103</v>
      </c>
      <c r="L32" s="34">
        <f t="shared" si="2"/>
        <v>158</v>
      </c>
      <c r="M32" s="34">
        <f t="shared" si="2"/>
        <v>60</v>
      </c>
      <c r="N32" s="34">
        <f t="shared" si="4"/>
        <v>8</v>
      </c>
      <c r="O32" s="34">
        <f t="shared" si="3"/>
        <v>218</v>
      </c>
      <c r="P32" s="35">
        <f>SUM(M31,M32)</f>
        <v>121</v>
      </c>
      <c r="Q32" s="46">
        <f>SUM(N31,N32)</f>
        <v>15</v>
      </c>
      <c r="R32" s="47"/>
    </row>
    <row r="33" spans="1:18" x14ac:dyDescent="0.25">
      <c r="A33" s="51" t="s">
        <v>53</v>
      </c>
      <c r="B33" s="70" t="s">
        <v>80</v>
      </c>
      <c r="C33" s="60" t="s">
        <v>82</v>
      </c>
      <c r="D33" s="36">
        <v>61</v>
      </c>
      <c r="E33" s="25">
        <v>36</v>
      </c>
      <c r="F33" s="25">
        <v>4</v>
      </c>
      <c r="G33" s="49">
        <f t="shared" si="0"/>
        <v>97</v>
      </c>
      <c r="H33" s="25">
        <v>91</v>
      </c>
      <c r="I33" s="25">
        <v>35</v>
      </c>
      <c r="J33" s="25">
        <v>4</v>
      </c>
      <c r="K33" s="24">
        <f t="shared" si="1"/>
        <v>126</v>
      </c>
      <c r="L33" s="26">
        <f t="shared" si="2"/>
        <v>152</v>
      </c>
      <c r="M33" s="26">
        <f t="shared" si="2"/>
        <v>71</v>
      </c>
      <c r="N33" s="26">
        <f t="shared" si="4"/>
        <v>8</v>
      </c>
      <c r="O33" s="26">
        <f t="shared" si="3"/>
        <v>223</v>
      </c>
      <c r="P33" s="27">
        <f>SUM(L33,L34)</f>
        <v>309</v>
      </c>
      <c r="Q33" s="28">
        <f>SUM(O33,O34)</f>
        <v>465</v>
      </c>
      <c r="R33" s="47"/>
    </row>
    <row r="34" spans="1:18" ht="15.75" thickBot="1" x14ac:dyDescent="0.3">
      <c r="A34" s="52" t="s">
        <v>55</v>
      </c>
      <c r="B34" s="63" t="s">
        <v>81</v>
      </c>
      <c r="C34" s="62"/>
      <c r="D34" s="31">
        <v>79</v>
      </c>
      <c r="E34" s="32">
        <v>63</v>
      </c>
      <c r="F34" s="32">
        <v>0</v>
      </c>
      <c r="G34" s="48">
        <f t="shared" si="0"/>
        <v>142</v>
      </c>
      <c r="H34" s="32">
        <v>78</v>
      </c>
      <c r="I34" s="32">
        <v>22</v>
      </c>
      <c r="J34" s="32">
        <v>8</v>
      </c>
      <c r="K34" s="33">
        <f t="shared" si="1"/>
        <v>100</v>
      </c>
      <c r="L34" s="34">
        <f t="shared" si="2"/>
        <v>157</v>
      </c>
      <c r="M34" s="34">
        <f t="shared" si="2"/>
        <v>85</v>
      </c>
      <c r="N34" s="34">
        <f t="shared" si="4"/>
        <v>8</v>
      </c>
      <c r="O34" s="34">
        <f t="shared" si="3"/>
        <v>242</v>
      </c>
      <c r="P34" s="35">
        <f>SUM(M33,M34)</f>
        <v>156</v>
      </c>
      <c r="Q34" s="46">
        <f>SUM(N33,N34)</f>
        <v>16</v>
      </c>
      <c r="R34" s="47"/>
    </row>
    <row r="35" spans="1:18" x14ac:dyDescent="0.25">
      <c r="A35" s="51" t="s">
        <v>55</v>
      </c>
      <c r="B35" s="70" t="s">
        <v>60</v>
      </c>
      <c r="C35" s="60" t="s">
        <v>57</v>
      </c>
      <c r="D35" s="36">
        <v>81</v>
      </c>
      <c r="E35" s="25">
        <v>36</v>
      </c>
      <c r="F35" s="25">
        <v>3</v>
      </c>
      <c r="G35" s="49">
        <f t="shared" si="0"/>
        <v>117</v>
      </c>
      <c r="H35" s="25">
        <v>83</v>
      </c>
      <c r="I35" s="25">
        <v>34</v>
      </c>
      <c r="J35" s="25">
        <v>6</v>
      </c>
      <c r="K35" s="24">
        <f t="shared" si="1"/>
        <v>117</v>
      </c>
      <c r="L35" s="26">
        <f t="shared" si="2"/>
        <v>164</v>
      </c>
      <c r="M35" s="26">
        <f t="shared" si="2"/>
        <v>70</v>
      </c>
      <c r="N35" s="26">
        <f t="shared" si="4"/>
        <v>9</v>
      </c>
      <c r="O35" s="26">
        <f t="shared" si="3"/>
        <v>234</v>
      </c>
      <c r="P35" s="27">
        <f>SUM(L35,L36)</f>
        <v>327</v>
      </c>
      <c r="Q35" s="28">
        <f>SUM(O35,O36)</f>
        <v>459</v>
      </c>
      <c r="R35" s="47"/>
    </row>
    <row r="36" spans="1:18" ht="15.75" thickBot="1" x14ac:dyDescent="0.3">
      <c r="A36" s="52" t="s">
        <v>53</v>
      </c>
      <c r="B36" s="63" t="s">
        <v>83</v>
      </c>
      <c r="C36" s="61"/>
      <c r="D36" s="31">
        <v>77</v>
      </c>
      <c r="E36" s="32">
        <v>27</v>
      </c>
      <c r="F36" s="32">
        <v>4</v>
      </c>
      <c r="G36" s="48">
        <f t="shared" si="0"/>
        <v>104</v>
      </c>
      <c r="H36" s="32">
        <v>86</v>
      </c>
      <c r="I36" s="32">
        <v>35</v>
      </c>
      <c r="J36" s="32">
        <v>4</v>
      </c>
      <c r="K36" s="33">
        <f t="shared" si="1"/>
        <v>121</v>
      </c>
      <c r="L36" s="34">
        <f t="shared" si="2"/>
        <v>163</v>
      </c>
      <c r="M36" s="34">
        <f t="shared" si="2"/>
        <v>62</v>
      </c>
      <c r="N36" s="34">
        <f t="shared" si="4"/>
        <v>8</v>
      </c>
      <c r="O36" s="34">
        <f t="shared" si="3"/>
        <v>225</v>
      </c>
      <c r="P36" s="35">
        <f>SUM(M35,M36)</f>
        <v>132</v>
      </c>
      <c r="Q36" s="46">
        <f>SUM(N35,N36)</f>
        <v>17</v>
      </c>
      <c r="R36" s="47"/>
    </row>
    <row r="37" spans="1:18" x14ac:dyDescent="0.25">
      <c r="A37" s="51" t="s">
        <v>55</v>
      </c>
      <c r="B37" s="70" t="s">
        <v>84</v>
      </c>
      <c r="C37" s="60" t="s">
        <v>86</v>
      </c>
      <c r="D37" s="36">
        <v>88</v>
      </c>
      <c r="E37" s="25">
        <v>44</v>
      </c>
      <c r="F37" s="25">
        <v>0</v>
      </c>
      <c r="G37" s="49">
        <f t="shared" si="0"/>
        <v>132</v>
      </c>
      <c r="H37" s="25">
        <v>87</v>
      </c>
      <c r="I37" s="25">
        <v>35</v>
      </c>
      <c r="J37" s="25">
        <v>5</v>
      </c>
      <c r="K37" s="24">
        <f t="shared" si="1"/>
        <v>122</v>
      </c>
      <c r="L37" s="26">
        <f t="shared" si="2"/>
        <v>175</v>
      </c>
      <c r="M37" s="26">
        <f t="shared" si="2"/>
        <v>79</v>
      </c>
      <c r="N37" s="26">
        <f t="shared" si="4"/>
        <v>5</v>
      </c>
      <c r="O37" s="26">
        <f t="shared" si="3"/>
        <v>254</v>
      </c>
      <c r="P37" s="27">
        <f>SUM(L37,L38)</f>
        <v>342</v>
      </c>
      <c r="Q37" s="28">
        <f>SUM(O37,O38)</f>
        <v>491</v>
      </c>
      <c r="R37" s="47"/>
    </row>
    <row r="38" spans="1:18" ht="15.75" thickBot="1" x14ac:dyDescent="0.3">
      <c r="A38" s="52" t="s">
        <v>55</v>
      </c>
      <c r="B38" s="63" t="s">
        <v>85</v>
      </c>
      <c r="C38" s="62"/>
      <c r="D38" s="31">
        <v>89</v>
      </c>
      <c r="E38" s="32">
        <v>36</v>
      </c>
      <c r="F38" s="32">
        <v>5</v>
      </c>
      <c r="G38" s="48">
        <f t="shared" si="0"/>
        <v>125</v>
      </c>
      <c r="H38" s="32">
        <v>78</v>
      </c>
      <c r="I38" s="32">
        <v>34</v>
      </c>
      <c r="J38" s="32">
        <v>3</v>
      </c>
      <c r="K38" s="33">
        <f t="shared" si="1"/>
        <v>112</v>
      </c>
      <c r="L38" s="34">
        <f t="shared" si="2"/>
        <v>167</v>
      </c>
      <c r="M38" s="34">
        <f t="shared" si="2"/>
        <v>70</v>
      </c>
      <c r="N38" s="34">
        <f t="shared" si="4"/>
        <v>8</v>
      </c>
      <c r="O38" s="34">
        <f t="shared" si="3"/>
        <v>237</v>
      </c>
      <c r="P38" s="35">
        <f>SUM(M37,M38)</f>
        <v>149</v>
      </c>
      <c r="Q38" s="46">
        <f>SUM(N37,N38)</f>
        <v>13</v>
      </c>
      <c r="R38" s="47"/>
    </row>
    <row r="39" spans="1:18" x14ac:dyDescent="0.25">
      <c r="A39" s="51" t="s">
        <v>53</v>
      </c>
      <c r="B39" s="70" t="s">
        <v>84</v>
      </c>
      <c r="C39" s="60" t="s">
        <v>86</v>
      </c>
      <c r="D39" s="36">
        <v>93</v>
      </c>
      <c r="E39" s="25">
        <v>51</v>
      </c>
      <c r="F39" s="25">
        <v>0</v>
      </c>
      <c r="G39" s="49">
        <f t="shared" ref="G39:G52" si="5">SUM(D39,E39)</f>
        <v>144</v>
      </c>
      <c r="H39" s="25">
        <v>86</v>
      </c>
      <c r="I39" s="25">
        <v>44</v>
      </c>
      <c r="J39" s="25">
        <v>2</v>
      </c>
      <c r="K39" s="24">
        <f t="shared" ref="K39:K52" si="6">SUM(H39,I39)</f>
        <v>130</v>
      </c>
      <c r="L39" s="26">
        <f t="shared" si="2"/>
        <v>179</v>
      </c>
      <c r="M39" s="26">
        <f t="shared" si="2"/>
        <v>95</v>
      </c>
      <c r="N39" s="26">
        <f t="shared" si="4"/>
        <v>2</v>
      </c>
      <c r="O39" s="26">
        <f t="shared" si="3"/>
        <v>274</v>
      </c>
      <c r="P39" s="27">
        <f>SUM(L39,L40)</f>
        <v>340</v>
      </c>
      <c r="Q39" s="28">
        <f>SUM(O39,O40)</f>
        <v>482</v>
      </c>
      <c r="R39" s="47"/>
    </row>
    <row r="40" spans="1:18" ht="15.75" thickBot="1" x14ac:dyDescent="0.3">
      <c r="A40" s="52" t="s">
        <v>53</v>
      </c>
      <c r="B40" s="63" t="s">
        <v>85</v>
      </c>
      <c r="C40" s="30"/>
      <c r="D40" s="31">
        <v>81</v>
      </c>
      <c r="E40" s="32">
        <v>21</v>
      </c>
      <c r="F40" s="32">
        <v>4</v>
      </c>
      <c r="G40" s="48">
        <f t="shared" si="5"/>
        <v>102</v>
      </c>
      <c r="H40" s="32">
        <v>80</v>
      </c>
      <c r="I40" s="32">
        <v>26</v>
      </c>
      <c r="J40" s="32">
        <v>7</v>
      </c>
      <c r="K40" s="33">
        <f t="shared" si="6"/>
        <v>106</v>
      </c>
      <c r="L40" s="34">
        <f t="shared" si="2"/>
        <v>161</v>
      </c>
      <c r="M40" s="34">
        <f t="shared" si="2"/>
        <v>47</v>
      </c>
      <c r="N40" s="34">
        <f t="shared" si="4"/>
        <v>11</v>
      </c>
      <c r="O40" s="34">
        <f t="shared" si="3"/>
        <v>208</v>
      </c>
      <c r="P40" s="35">
        <f>SUM(M39,M40)</f>
        <v>142</v>
      </c>
      <c r="Q40" s="46">
        <f>SUM(N39,N40)</f>
        <v>13</v>
      </c>
      <c r="R40" s="47"/>
    </row>
    <row r="41" spans="1:18" x14ac:dyDescent="0.25">
      <c r="A41" s="51" t="s">
        <v>53</v>
      </c>
      <c r="B41" s="70" t="s">
        <v>90</v>
      </c>
      <c r="C41" s="67" t="s">
        <v>87</v>
      </c>
      <c r="D41" s="36">
        <v>83</v>
      </c>
      <c r="E41" s="25">
        <v>43</v>
      </c>
      <c r="F41" s="25">
        <v>1</v>
      </c>
      <c r="G41" s="49">
        <f t="shared" si="5"/>
        <v>126</v>
      </c>
      <c r="H41" s="25">
        <v>76</v>
      </c>
      <c r="I41" s="25">
        <v>52</v>
      </c>
      <c r="J41" s="25">
        <v>1</v>
      </c>
      <c r="K41" s="24">
        <f t="shared" si="6"/>
        <v>128</v>
      </c>
      <c r="L41" s="26">
        <f t="shared" si="2"/>
        <v>159</v>
      </c>
      <c r="M41" s="26">
        <f t="shared" si="2"/>
        <v>95</v>
      </c>
      <c r="N41" s="26">
        <f t="shared" si="4"/>
        <v>2</v>
      </c>
      <c r="O41" s="26">
        <f t="shared" si="3"/>
        <v>254</v>
      </c>
      <c r="P41" s="27">
        <f>SUM(L41,L42)</f>
        <v>350</v>
      </c>
      <c r="Q41" s="28">
        <f>SUM(O41,O42)</f>
        <v>513</v>
      </c>
      <c r="R41" s="47"/>
    </row>
    <row r="42" spans="1:18" ht="15.75" thickBot="1" x14ac:dyDescent="0.3">
      <c r="A42" s="52" t="s">
        <v>53</v>
      </c>
      <c r="B42" s="63" t="s">
        <v>91</v>
      </c>
      <c r="C42" s="62"/>
      <c r="D42" s="31">
        <v>90</v>
      </c>
      <c r="E42" s="32">
        <v>33</v>
      </c>
      <c r="F42" s="32">
        <v>5</v>
      </c>
      <c r="G42" s="48">
        <f t="shared" si="5"/>
        <v>123</v>
      </c>
      <c r="H42" s="32">
        <v>101</v>
      </c>
      <c r="I42" s="32">
        <v>35</v>
      </c>
      <c r="J42" s="32">
        <v>5</v>
      </c>
      <c r="K42" s="33">
        <f t="shared" si="6"/>
        <v>136</v>
      </c>
      <c r="L42" s="34">
        <f t="shared" si="2"/>
        <v>191</v>
      </c>
      <c r="M42" s="34">
        <f t="shared" si="2"/>
        <v>68</v>
      </c>
      <c r="N42" s="34">
        <f t="shared" si="4"/>
        <v>10</v>
      </c>
      <c r="O42" s="34">
        <f t="shared" si="3"/>
        <v>259</v>
      </c>
      <c r="P42" s="35">
        <f>SUM(M41,M42)</f>
        <v>163</v>
      </c>
      <c r="Q42" s="46">
        <f>SUM(N41,N42)</f>
        <v>12</v>
      </c>
      <c r="R42" s="47"/>
    </row>
    <row r="43" spans="1:18" x14ac:dyDescent="0.25">
      <c r="A43" s="51" t="s">
        <v>55</v>
      </c>
      <c r="B43" s="70" t="s">
        <v>65</v>
      </c>
      <c r="C43" s="67" t="s">
        <v>62</v>
      </c>
      <c r="D43" s="36">
        <v>98</v>
      </c>
      <c r="E43" s="25">
        <v>34</v>
      </c>
      <c r="F43" s="25">
        <v>1</v>
      </c>
      <c r="G43" s="49">
        <f t="shared" si="5"/>
        <v>132</v>
      </c>
      <c r="H43" s="25">
        <v>83</v>
      </c>
      <c r="I43" s="25">
        <v>45</v>
      </c>
      <c r="J43" s="25">
        <v>1</v>
      </c>
      <c r="K43" s="24">
        <f t="shared" si="6"/>
        <v>128</v>
      </c>
      <c r="L43" s="26">
        <f t="shared" si="2"/>
        <v>181</v>
      </c>
      <c r="M43" s="26">
        <f t="shared" si="2"/>
        <v>79</v>
      </c>
      <c r="N43" s="26">
        <f t="shared" si="4"/>
        <v>2</v>
      </c>
      <c r="O43" s="26">
        <f t="shared" si="3"/>
        <v>260</v>
      </c>
      <c r="P43" s="27">
        <f>SUM(L43,L44)</f>
        <v>329</v>
      </c>
      <c r="Q43" s="28">
        <f>SUM(O43,O44)</f>
        <v>467</v>
      </c>
      <c r="R43" s="47"/>
    </row>
    <row r="44" spans="1:18" ht="15.75" thickBot="1" x14ac:dyDescent="0.3">
      <c r="A44" s="52" t="s">
        <v>55</v>
      </c>
      <c r="B44" s="63" t="s">
        <v>89</v>
      </c>
      <c r="C44" s="61"/>
      <c r="D44" s="31">
        <v>70</v>
      </c>
      <c r="E44" s="32">
        <v>25</v>
      </c>
      <c r="F44" s="32">
        <v>6</v>
      </c>
      <c r="G44" s="48">
        <f t="shared" si="5"/>
        <v>95</v>
      </c>
      <c r="H44" s="32">
        <v>78</v>
      </c>
      <c r="I44" s="32">
        <v>34</v>
      </c>
      <c r="J44" s="32">
        <v>2</v>
      </c>
      <c r="K44" s="33">
        <f t="shared" si="6"/>
        <v>112</v>
      </c>
      <c r="L44" s="34">
        <f t="shared" si="2"/>
        <v>148</v>
      </c>
      <c r="M44" s="34">
        <f t="shared" si="2"/>
        <v>59</v>
      </c>
      <c r="N44" s="34">
        <f t="shared" si="4"/>
        <v>8</v>
      </c>
      <c r="O44" s="34">
        <f t="shared" si="3"/>
        <v>207</v>
      </c>
      <c r="P44" s="35">
        <f>SUM(M43,M44)</f>
        <v>138</v>
      </c>
      <c r="Q44" s="46">
        <f>SUM(N43,N44)</f>
        <v>10</v>
      </c>
      <c r="R44" s="47"/>
    </row>
    <row r="45" spans="1:18" x14ac:dyDescent="0.25">
      <c r="A45" s="51" t="s">
        <v>53</v>
      </c>
      <c r="B45" s="70" t="s">
        <v>80</v>
      </c>
      <c r="C45" s="67" t="s">
        <v>88</v>
      </c>
      <c r="D45" s="36">
        <v>86</v>
      </c>
      <c r="E45" s="25">
        <v>8</v>
      </c>
      <c r="F45" s="25">
        <v>11</v>
      </c>
      <c r="G45" s="49">
        <f t="shared" si="5"/>
        <v>94</v>
      </c>
      <c r="H45" s="25">
        <v>74</v>
      </c>
      <c r="I45" s="25">
        <v>24</v>
      </c>
      <c r="J45" s="25">
        <v>4</v>
      </c>
      <c r="K45" s="24">
        <f t="shared" si="6"/>
        <v>98</v>
      </c>
      <c r="L45" s="26">
        <f t="shared" si="2"/>
        <v>160</v>
      </c>
      <c r="M45" s="26">
        <f t="shared" si="2"/>
        <v>32</v>
      </c>
      <c r="N45" s="26">
        <f t="shared" si="4"/>
        <v>15</v>
      </c>
      <c r="O45" s="26">
        <f t="shared" si="3"/>
        <v>192</v>
      </c>
      <c r="P45" s="27">
        <f>SUM(L45,L46)</f>
        <v>305</v>
      </c>
      <c r="Q45" s="28">
        <f>SUM(O45,O46)</f>
        <v>400</v>
      </c>
      <c r="R45" s="47"/>
    </row>
    <row r="46" spans="1:18" ht="15.75" thickBot="1" x14ac:dyDescent="0.3">
      <c r="A46" s="52" t="s">
        <v>55</v>
      </c>
      <c r="B46" s="63" t="s">
        <v>99</v>
      </c>
      <c r="C46" s="62"/>
      <c r="D46" s="31">
        <v>75</v>
      </c>
      <c r="E46" s="32">
        <v>27</v>
      </c>
      <c r="F46" s="32">
        <v>3</v>
      </c>
      <c r="G46" s="48">
        <f t="shared" si="5"/>
        <v>102</v>
      </c>
      <c r="H46" s="32">
        <v>70</v>
      </c>
      <c r="I46" s="32">
        <v>36</v>
      </c>
      <c r="J46" s="32">
        <v>2</v>
      </c>
      <c r="K46" s="33">
        <f t="shared" si="6"/>
        <v>106</v>
      </c>
      <c r="L46" s="34">
        <f t="shared" si="2"/>
        <v>145</v>
      </c>
      <c r="M46" s="34">
        <f t="shared" si="2"/>
        <v>63</v>
      </c>
      <c r="N46" s="34">
        <f t="shared" si="4"/>
        <v>5</v>
      </c>
      <c r="O46" s="34">
        <f t="shared" si="3"/>
        <v>208</v>
      </c>
      <c r="P46" s="35">
        <f>SUM(M45,M46)</f>
        <v>95</v>
      </c>
      <c r="Q46" s="46">
        <f>SUM(N45,N46)</f>
        <v>20</v>
      </c>
      <c r="R46" s="47"/>
    </row>
    <row r="47" spans="1:18" x14ac:dyDescent="0.25">
      <c r="A47" s="51" t="s">
        <v>53</v>
      </c>
      <c r="B47" s="70" t="s">
        <v>92</v>
      </c>
      <c r="C47" s="67" t="s">
        <v>74</v>
      </c>
      <c r="D47" s="36">
        <v>81</v>
      </c>
      <c r="E47" s="25">
        <v>44</v>
      </c>
      <c r="F47" s="25">
        <v>3</v>
      </c>
      <c r="G47" s="49">
        <f t="shared" si="5"/>
        <v>125</v>
      </c>
      <c r="H47" s="25">
        <v>88</v>
      </c>
      <c r="I47" s="25">
        <v>27</v>
      </c>
      <c r="J47" s="25">
        <v>4</v>
      </c>
      <c r="K47" s="24">
        <f t="shared" si="6"/>
        <v>115</v>
      </c>
      <c r="L47" s="26">
        <f t="shared" si="2"/>
        <v>169</v>
      </c>
      <c r="M47" s="26">
        <f t="shared" si="2"/>
        <v>71</v>
      </c>
      <c r="N47" s="26">
        <f t="shared" si="4"/>
        <v>7</v>
      </c>
      <c r="O47" s="26">
        <f t="shared" si="3"/>
        <v>240</v>
      </c>
      <c r="P47" s="27">
        <f>SUM(L47,L48)</f>
        <v>325</v>
      </c>
      <c r="Q47" s="28">
        <f>SUM(O47,O48)</f>
        <v>465</v>
      </c>
      <c r="R47" s="47"/>
    </row>
    <row r="48" spans="1:18" ht="15.75" thickBot="1" x14ac:dyDescent="0.3">
      <c r="A48" s="52" t="s">
        <v>53</v>
      </c>
      <c r="B48" s="63" t="s">
        <v>93</v>
      </c>
      <c r="C48" s="62"/>
      <c r="D48" s="31">
        <v>75</v>
      </c>
      <c r="E48" s="32">
        <v>45</v>
      </c>
      <c r="F48" s="32">
        <v>1</v>
      </c>
      <c r="G48" s="48">
        <f t="shared" si="5"/>
        <v>120</v>
      </c>
      <c r="H48" s="32">
        <v>81</v>
      </c>
      <c r="I48" s="32">
        <v>24</v>
      </c>
      <c r="J48" s="32">
        <v>4</v>
      </c>
      <c r="K48" s="33">
        <f t="shared" si="6"/>
        <v>105</v>
      </c>
      <c r="L48" s="34">
        <f t="shared" si="2"/>
        <v>156</v>
      </c>
      <c r="M48" s="34">
        <f t="shared" si="2"/>
        <v>69</v>
      </c>
      <c r="N48" s="34">
        <f t="shared" si="4"/>
        <v>5</v>
      </c>
      <c r="O48" s="34">
        <f t="shared" si="3"/>
        <v>225</v>
      </c>
      <c r="P48" s="35">
        <f>SUM(M47,M48)</f>
        <v>140</v>
      </c>
      <c r="Q48" s="46">
        <f>SUM(N47,N48)</f>
        <v>12</v>
      </c>
      <c r="R48" s="47"/>
    </row>
    <row r="49" spans="1:18" x14ac:dyDescent="0.25">
      <c r="A49" s="51" t="s">
        <v>55</v>
      </c>
      <c r="B49" s="70" t="s">
        <v>95</v>
      </c>
      <c r="C49" s="67" t="s">
        <v>94</v>
      </c>
      <c r="D49" s="36">
        <v>75</v>
      </c>
      <c r="E49" s="25">
        <v>36</v>
      </c>
      <c r="F49" s="25">
        <v>3</v>
      </c>
      <c r="G49" s="49">
        <f t="shared" si="5"/>
        <v>111</v>
      </c>
      <c r="H49" s="25">
        <v>97</v>
      </c>
      <c r="I49" s="25">
        <v>26</v>
      </c>
      <c r="J49" s="25">
        <v>1</v>
      </c>
      <c r="K49" s="24">
        <f t="shared" si="6"/>
        <v>123</v>
      </c>
      <c r="L49" s="26">
        <f t="shared" si="2"/>
        <v>172</v>
      </c>
      <c r="M49" s="26">
        <f t="shared" si="2"/>
        <v>62</v>
      </c>
      <c r="N49" s="26">
        <f t="shared" si="4"/>
        <v>4</v>
      </c>
      <c r="O49" s="26">
        <f t="shared" si="3"/>
        <v>234</v>
      </c>
      <c r="P49" s="27">
        <f>SUM(L49,L50)</f>
        <v>312</v>
      </c>
      <c r="Q49" s="28">
        <f>SUM(O49,O50)</f>
        <v>425</v>
      </c>
      <c r="R49" s="47"/>
    </row>
    <row r="50" spans="1:18" ht="15.75" thickBot="1" x14ac:dyDescent="0.3">
      <c r="A50" s="52" t="s">
        <v>53</v>
      </c>
      <c r="B50" s="63" t="s">
        <v>96</v>
      </c>
      <c r="C50" s="63"/>
      <c r="D50" s="31">
        <v>76</v>
      </c>
      <c r="E50" s="32">
        <v>35</v>
      </c>
      <c r="F50" s="32">
        <v>1</v>
      </c>
      <c r="G50" s="48">
        <f t="shared" si="5"/>
        <v>111</v>
      </c>
      <c r="H50" s="32">
        <v>64</v>
      </c>
      <c r="I50" s="32">
        <v>16</v>
      </c>
      <c r="J50" s="32">
        <v>9</v>
      </c>
      <c r="K50" s="33">
        <f t="shared" si="6"/>
        <v>80</v>
      </c>
      <c r="L50" s="34">
        <f t="shared" si="2"/>
        <v>140</v>
      </c>
      <c r="M50" s="34">
        <f t="shared" si="2"/>
        <v>51</v>
      </c>
      <c r="N50" s="34">
        <f t="shared" si="4"/>
        <v>10</v>
      </c>
      <c r="O50" s="34">
        <f t="shared" si="3"/>
        <v>191</v>
      </c>
      <c r="P50" s="35">
        <f>SUM(M49,M50)</f>
        <v>113</v>
      </c>
      <c r="Q50" s="46">
        <f>SUM(N49,N50)</f>
        <v>14</v>
      </c>
      <c r="R50" s="47"/>
    </row>
    <row r="51" spans="1:18" x14ac:dyDescent="0.25">
      <c r="A51" s="51" t="s">
        <v>53</v>
      </c>
      <c r="B51" s="70" t="s">
        <v>97</v>
      </c>
      <c r="C51" s="67" t="s">
        <v>94</v>
      </c>
      <c r="D51" s="36">
        <v>90</v>
      </c>
      <c r="E51" s="25">
        <v>26</v>
      </c>
      <c r="F51" s="25">
        <v>7</v>
      </c>
      <c r="G51" s="49">
        <f t="shared" si="5"/>
        <v>116</v>
      </c>
      <c r="H51" s="25">
        <v>82</v>
      </c>
      <c r="I51" s="25">
        <v>26</v>
      </c>
      <c r="J51" s="25">
        <v>5</v>
      </c>
      <c r="K51" s="24">
        <f t="shared" si="6"/>
        <v>108</v>
      </c>
      <c r="L51" s="26">
        <f t="shared" si="2"/>
        <v>172</v>
      </c>
      <c r="M51" s="26">
        <f t="shared" si="2"/>
        <v>52</v>
      </c>
      <c r="N51" s="26">
        <f t="shared" si="4"/>
        <v>12</v>
      </c>
      <c r="O51" s="26">
        <f t="shared" si="3"/>
        <v>224</v>
      </c>
      <c r="P51" s="27">
        <f>SUM(L51,L52)</f>
        <v>306</v>
      </c>
      <c r="Q51" s="28">
        <f>SUM(O51,O52)</f>
        <v>402</v>
      </c>
      <c r="R51" s="47"/>
    </row>
    <row r="52" spans="1:18" ht="15.75" thickBot="1" x14ac:dyDescent="0.3">
      <c r="A52" s="52" t="s">
        <v>55</v>
      </c>
      <c r="B52" s="63" t="s">
        <v>98</v>
      </c>
      <c r="C52" s="62"/>
      <c r="D52" s="31">
        <v>70</v>
      </c>
      <c r="E52" s="32">
        <v>17</v>
      </c>
      <c r="F52" s="32">
        <v>5</v>
      </c>
      <c r="G52" s="48">
        <f t="shared" si="5"/>
        <v>87</v>
      </c>
      <c r="H52" s="32">
        <v>64</v>
      </c>
      <c r="I52" s="32">
        <v>27</v>
      </c>
      <c r="J52" s="32">
        <v>6</v>
      </c>
      <c r="K52" s="33">
        <f t="shared" si="6"/>
        <v>91</v>
      </c>
      <c r="L52" s="34">
        <f t="shared" si="2"/>
        <v>134</v>
      </c>
      <c r="M52" s="34">
        <f t="shared" si="2"/>
        <v>44</v>
      </c>
      <c r="N52" s="34">
        <f t="shared" si="4"/>
        <v>11</v>
      </c>
      <c r="O52" s="34">
        <f t="shared" si="3"/>
        <v>178</v>
      </c>
      <c r="P52" s="35">
        <f>SUM(M51,M52)</f>
        <v>96</v>
      </c>
      <c r="Q52" s="46">
        <f>SUM(N51,N52)</f>
        <v>23</v>
      </c>
      <c r="R52" s="4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J21" sqref="J21"/>
    </sheetView>
  </sheetViews>
  <sheetFormatPr defaultRowHeight="15" x14ac:dyDescent="0.25"/>
  <cols>
    <col min="1" max="1" width="5" customWidth="1"/>
    <col min="2" max="2" width="24" customWidth="1"/>
    <col min="3" max="3" width="23.7109375" customWidth="1"/>
    <col min="4" max="4" width="19.85546875" customWidth="1"/>
    <col min="5" max="5" width="6.28515625" customWidth="1"/>
    <col min="6" max="6" width="5.85546875" customWidth="1"/>
    <col min="7" max="7" width="5.140625" customWidth="1"/>
    <col min="8" max="8" width="7.140625" customWidth="1"/>
  </cols>
  <sheetData>
    <row r="1" spans="1:8" ht="25.5" x14ac:dyDescent="0.3">
      <c r="B1" s="1"/>
      <c r="C1" s="54" t="s">
        <v>48</v>
      </c>
      <c r="D1" s="1"/>
      <c r="E1" s="1"/>
    </row>
    <row r="2" spans="1:8" ht="20.25" x14ac:dyDescent="0.3">
      <c r="A2" s="2"/>
      <c r="B2" s="2"/>
      <c r="C2" s="55" t="s">
        <v>49</v>
      </c>
      <c r="D2" s="50"/>
    </row>
    <row r="3" spans="1:8" ht="20.25" x14ac:dyDescent="0.3">
      <c r="A3" s="2"/>
      <c r="B3" s="56"/>
      <c r="C3" s="55"/>
      <c r="D3" s="50"/>
    </row>
    <row r="4" spans="1:8" ht="15.75" thickBot="1" x14ac:dyDescent="0.3">
      <c r="A4" s="5" t="s">
        <v>1</v>
      </c>
      <c r="B4" s="15" t="s">
        <v>30</v>
      </c>
      <c r="C4" s="37" t="s">
        <v>31</v>
      </c>
      <c r="D4" s="5" t="s">
        <v>3</v>
      </c>
      <c r="E4" s="15" t="s">
        <v>7</v>
      </c>
      <c r="F4" s="16" t="s">
        <v>9</v>
      </c>
      <c r="G4" s="16" t="s">
        <v>10</v>
      </c>
      <c r="H4" s="38" t="s">
        <v>32</v>
      </c>
    </row>
    <row r="5" spans="1:8" ht="16.5" thickBot="1" x14ac:dyDescent="0.3">
      <c r="A5" s="39" t="s">
        <v>13</v>
      </c>
      <c r="B5" s="40" t="str">
        <f>('Náhozy 60 HS'!C41)</f>
        <v>Tescan</v>
      </c>
      <c r="C5" s="41" t="str">
        <f>('Náhozy 60 HS'!B41)</f>
        <v>Bělehrádek Stanislav</v>
      </c>
      <c r="D5" s="42" t="str">
        <f>('Náhozy 60 HS'!B42)</f>
        <v>Fiala martin</v>
      </c>
      <c r="E5" s="43">
        <f>('Náhozy 60 HS'!P41)</f>
        <v>350</v>
      </c>
      <c r="F5" s="43">
        <f>('Náhozy 60 HS'!P42)</f>
        <v>163</v>
      </c>
      <c r="G5" s="43">
        <f>('Náhozy 60 HS'!Q42)</f>
        <v>12</v>
      </c>
      <c r="H5" s="44">
        <f t="shared" ref="H5:H25" si="0">SUM(E5,F5)</f>
        <v>513</v>
      </c>
    </row>
    <row r="6" spans="1:8" ht="16.5" thickBot="1" x14ac:dyDescent="0.3">
      <c r="A6" s="39" t="s">
        <v>21</v>
      </c>
      <c r="B6" s="40" t="str">
        <f>('Náhozy 60 HS'!C19)</f>
        <v>Maminy</v>
      </c>
      <c r="C6" s="41" t="str">
        <f>('Náhozy 60 HS'!B19)</f>
        <v>Kleiblová Renata</v>
      </c>
      <c r="D6" s="42" t="str">
        <f>('Náhozy 60 HS'!B20)</f>
        <v>Červinková Helena</v>
      </c>
      <c r="E6" s="43">
        <f>('Náhozy 60 HS'!P19)</f>
        <v>344</v>
      </c>
      <c r="F6" s="43">
        <f>('Náhozy 60 HS'!P20)</f>
        <v>161</v>
      </c>
      <c r="G6" s="43">
        <f>('Náhozy 60 HS'!Q20)</f>
        <v>7</v>
      </c>
      <c r="H6" s="44">
        <f t="shared" si="0"/>
        <v>505</v>
      </c>
    </row>
    <row r="7" spans="1:8" ht="16.5" thickBot="1" x14ac:dyDescent="0.3">
      <c r="A7" s="29" t="s">
        <v>17</v>
      </c>
      <c r="B7" s="40" t="str">
        <f>('Náhozy 60 HS'!C11)</f>
        <v>Sokolíci</v>
      </c>
      <c r="C7" s="41" t="str">
        <f>('Náhozy 60 HS'!B11)</f>
        <v>Čeperová Olga</v>
      </c>
      <c r="D7" s="42" t="str">
        <f>('Náhozy 60 HS'!B12)</f>
        <v>Janda Milan</v>
      </c>
      <c r="E7" s="43">
        <f>('Náhozy 60 HS'!P11)</f>
        <v>350</v>
      </c>
      <c r="F7" s="43">
        <f>('Náhozy 60 HS'!P12)</f>
        <v>150</v>
      </c>
      <c r="G7" s="43">
        <f>('Náhozy 60 HS'!Q12)</f>
        <v>10</v>
      </c>
      <c r="H7" s="33">
        <f t="shared" si="0"/>
        <v>500</v>
      </c>
    </row>
    <row r="8" spans="1:8" ht="16.5" thickBot="1" x14ac:dyDescent="0.3">
      <c r="A8" s="29" t="s">
        <v>14</v>
      </c>
      <c r="B8" s="40" t="str">
        <f>('Náhozy 60 HS'!C25)</f>
        <v>Alpa camp</v>
      </c>
      <c r="C8" s="41" t="str">
        <f>('Náhozy 60 HS'!B25)</f>
        <v>Smrž Jaroslav</v>
      </c>
      <c r="D8" s="42" t="str">
        <f>('Náhozy 60 HS'!B26)</f>
        <v>Caha Zdeněk</v>
      </c>
      <c r="E8" s="43">
        <f>('Náhozy 60 HS'!P25)</f>
        <v>346</v>
      </c>
      <c r="F8" s="43">
        <f>('Náhozy 60 HS'!P26)</f>
        <v>150</v>
      </c>
      <c r="G8" s="43">
        <f>('Náhozy 60 HS'!Q26)</f>
        <v>11</v>
      </c>
      <c r="H8" s="33">
        <f t="shared" si="0"/>
        <v>496</v>
      </c>
    </row>
    <row r="9" spans="1:8" ht="16.5" thickBot="1" x14ac:dyDescent="0.3">
      <c r="A9" s="29" t="s">
        <v>22</v>
      </c>
      <c r="B9" s="40" t="str">
        <f>('Náhozy 60 HS'!C17)</f>
        <v>STAVECO</v>
      </c>
      <c r="C9" s="41" t="str">
        <f>('Náhozy 60 HS'!B17)</f>
        <v>Červinková Helena</v>
      </c>
      <c r="D9" s="42" t="str">
        <f>('Náhozy 60 HS'!B18)</f>
        <v>Franěk Jiří</v>
      </c>
      <c r="E9" s="43">
        <f>('Náhozy 60 HS'!P17)</f>
        <v>351</v>
      </c>
      <c r="F9" s="43">
        <f>('Náhozy 60 HS'!P18)</f>
        <v>145</v>
      </c>
      <c r="G9" s="43">
        <f>('Náhozy 60 HS'!Q18)</f>
        <v>15</v>
      </c>
      <c r="H9" s="33">
        <f t="shared" si="0"/>
        <v>496</v>
      </c>
    </row>
    <row r="10" spans="1:8" ht="16.5" thickBot="1" x14ac:dyDescent="0.3">
      <c r="A10" s="29" t="s">
        <v>27</v>
      </c>
      <c r="B10" s="40" t="str">
        <f>('Náhozy 60 HS'!C23)</f>
        <v>dorost</v>
      </c>
      <c r="C10" s="41" t="str">
        <f>('Náhozy 60 HS'!B23)</f>
        <v>Šmarda Vojtěch</v>
      </c>
      <c r="D10" s="42" t="str">
        <f>('Náhozy 60 HS'!B24)</f>
        <v>Svoboda Jan</v>
      </c>
      <c r="E10" s="43">
        <f>('Náhozy 60 HS'!P23)</f>
        <v>332</v>
      </c>
      <c r="F10" s="43">
        <f>('Náhozy 60 HS'!P24)</f>
        <v>159</v>
      </c>
      <c r="G10" s="43">
        <f>('Náhozy 60 HS'!Q24)</f>
        <v>10</v>
      </c>
      <c r="H10" s="33">
        <f t="shared" si="0"/>
        <v>491</v>
      </c>
    </row>
    <row r="11" spans="1:8" ht="16.5" thickBot="1" x14ac:dyDescent="0.3">
      <c r="A11" s="29" t="s">
        <v>12</v>
      </c>
      <c r="B11" s="40" t="str">
        <f>('Náhozy 60 HS'!C37)</f>
        <v>Baskeťáci</v>
      </c>
      <c r="C11" s="41" t="str">
        <f>('Náhozy 60 HS'!B37)</f>
        <v>Rychnovský Tomáš</v>
      </c>
      <c r="D11" s="42" t="str">
        <f>('Náhozy 60 HS'!B38)</f>
        <v>Šoltés Josef</v>
      </c>
      <c r="E11" s="43">
        <f>('Náhozy 60 HS'!P37)</f>
        <v>342</v>
      </c>
      <c r="F11" s="43">
        <f>('Náhozy 60 HS'!P38)</f>
        <v>149</v>
      </c>
      <c r="G11" s="43">
        <f>('Náhozy 60 HS'!Q38)</f>
        <v>13</v>
      </c>
      <c r="H11" s="33">
        <f t="shared" si="0"/>
        <v>491</v>
      </c>
    </row>
    <row r="12" spans="1:8" ht="16.5" thickBot="1" x14ac:dyDescent="0.3">
      <c r="A12" s="29" t="s">
        <v>23</v>
      </c>
      <c r="B12" s="40" t="str">
        <f>('Náhozy 60 HS'!C31)</f>
        <v>Alpa camp</v>
      </c>
      <c r="C12" s="41" t="str">
        <f>('Náhozy 60 HS'!B31)</f>
        <v>Smrž Jaroslav</v>
      </c>
      <c r="D12" s="42" t="str">
        <f>('Náhozy 60 HS'!B32)</f>
        <v>Čáslavová Hana</v>
      </c>
      <c r="E12" s="43">
        <f>('Náhozy 60 HS'!P31)</f>
        <v>349</v>
      </c>
      <c r="F12" s="43">
        <f>('Náhozy 60 HS'!P32)</f>
        <v>121</v>
      </c>
      <c r="G12" s="43">
        <f>('Náhozy 60 HS'!Q32)</f>
        <v>15</v>
      </c>
      <c r="H12" s="33">
        <f t="shared" si="0"/>
        <v>470</v>
      </c>
    </row>
    <row r="13" spans="1:8" ht="16.5" thickBot="1" x14ac:dyDescent="0.3">
      <c r="A13" s="29" t="s">
        <v>20</v>
      </c>
      <c r="B13" s="40" t="str">
        <f>('Náhozy 60 HS'!C13)</f>
        <v>Sokolíci</v>
      </c>
      <c r="C13" s="41" t="str">
        <f>('Náhozy 60 HS'!B13)</f>
        <v>Němec Libor</v>
      </c>
      <c r="D13" s="42" t="str">
        <f>('Náhozy 60 HS'!B14)</f>
        <v>Salinka Petr</v>
      </c>
      <c r="E13" s="43">
        <f>('Náhozy 60 HS'!P13)</f>
        <v>318</v>
      </c>
      <c r="F13" s="43">
        <f>('Náhozy 60 HS'!P14)</f>
        <v>151</v>
      </c>
      <c r="G13" s="43">
        <f>('Náhozy 60 HS'!Q14)</f>
        <v>7</v>
      </c>
      <c r="H13" s="33">
        <f t="shared" si="0"/>
        <v>469</v>
      </c>
    </row>
    <row r="14" spans="1:8" ht="16.5" thickBot="1" x14ac:dyDescent="0.3">
      <c r="A14" s="29" t="s">
        <v>18</v>
      </c>
      <c r="B14" s="40" t="str">
        <f>('Náhozy 60 HS'!C43)</f>
        <v>PROMIX</v>
      </c>
      <c r="C14" s="41" t="str">
        <f>('Náhozy 60 HS'!B43)</f>
        <v>Vognar Jiří</v>
      </c>
      <c r="D14" s="42" t="str">
        <f>('Náhozy 60 HS'!B44)</f>
        <v>Horák Petr</v>
      </c>
      <c r="E14" s="43">
        <f>('Náhozy 60 HS'!P43)</f>
        <v>329</v>
      </c>
      <c r="F14" s="43">
        <f>('Náhozy 60 HS'!P44)</f>
        <v>138</v>
      </c>
      <c r="G14" s="43">
        <f>('Náhozy 60 HS'!Q44)</f>
        <v>10</v>
      </c>
      <c r="H14" s="33">
        <f t="shared" si="0"/>
        <v>467</v>
      </c>
    </row>
    <row r="15" spans="1:8" ht="16.5" thickBot="1" x14ac:dyDescent="0.3">
      <c r="A15" s="29" t="s">
        <v>29</v>
      </c>
      <c r="B15" s="40" t="str">
        <f>('Náhozy 60 HS'!C33)</f>
        <v>Opožděná koule</v>
      </c>
      <c r="C15" s="41" t="str">
        <f>('Náhozy 60 HS'!B33)</f>
        <v>Otrubová Božena</v>
      </c>
      <c r="D15" s="42" t="str">
        <f>('Náhozy 60 HS'!B34)</f>
        <v>Kremláček Petr</v>
      </c>
      <c r="E15" s="43">
        <f>('Náhozy 60 HS'!P33)</f>
        <v>309</v>
      </c>
      <c r="F15" s="43">
        <f>('Náhozy 60 HS'!P34)</f>
        <v>156</v>
      </c>
      <c r="G15" s="43">
        <f>('Náhozy 60 HS'!Q34)</f>
        <v>16</v>
      </c>
      <c r="H15" s="33">
        <f t="shared" si="0"/>
        <v>465</v>
      </c>
    </row>
    <row r="16" spans="1:8" ht="16.5" thickBot="1" x14ac:dyDescent="0.3">
      <c r="A16" s="29" t="s">
        <v>15</v>
      </c>
      <c r="B16" s="40" t="str">
        <f>('Náhozy 60 HS'!C47)</f>
        <v>dorost</v>
      </c>
      <c r="C16" s="41" t="str">
        <f>('Náhozy 60 HS'!B47)</f>
        <v>Eliáš Adam</v>
      </c>
      <c r="D16" s="42" t="str">
        <f>('Náhozy 60 HS'!B48)</f>
        <v>Šipl Ondřej</v>
      </c>
      <c r="E16" s="43">
        <f>('Náhozy 60 HS'!P47)</f>
        <v>325</v>
      </c>
      <c r="F16" s="43">
        <f>('Náhozy 60 HS'!P48)</f>
        <v>140</v>
      </c>
      <c r="G16" s="43">
        <f>('Náhozy 60 HS'!Q48)</f>
        <v>12</v>
      </c>
      <c r="H16" s="33">
        <f t="shared" si="0"/>
        <v>465</v>
      </c>
    </row>
    <row r="17" spans="1:8" ht="16.5" thickBot="1" x14ac:dyDescent="0.3">
      <c r="A17" s="29" t="s">
        <v>24</v>
      </c>
      <c r="B17" s="40" t="str">
        <f>('Náhozy 60 HS'!C35)</f>
        <v>Sokolíci</v>
      </c>
      <c r="C17" s="41" t="str">
        <f>('Náhozy 60 HS'!B35)</f>
        <v>Němec Libor</v>
      </c>
      <c r="D17" s="42" t="str">
        <f>('Náhozy 60 HS'!B36)</f>
        <v>Klíčníková Jarka</v>
      </c>
      <c r="E17" s="43">
        <f>('Náhozy 60 HS'!P35)</f>
        <v>327</v>
      </c>
      <c r="F17" s="43">
        <f>('Náhozy 60 HS'!P36)</f>
        <v>132</v>
      </c>
      <c r="G17" s="43">
        <f>('Náhozy 60 HS'!Q36)</f>
        <v>17</v>
      </c>
      <c r="H17" s="33">
        <f t="shared" si="0"/>
        <v>459</v>
      </c>
    </row>
    <row r="18" spans="1:8" ht="16.5" thickBot="1" x14ac:dyDescent="0.3">
      <c r="A18" s="29" t="s">
        <v>19</v>
      </c>
      <c r="B18" s="40" t="str">
        <f>('Náhozy 60 HS'!C27)</f>
        <v>Alpa camp</v>
      </c>
      <c r="C18" s="41" t="str">
        <f>('Náhozy 60 HS'!B27)</f>
        <v>Zmeškal Jaroslav</v>
      </c>
      <c r="D18" s="42" t="str">
        <f>('Náhozy 60 HS'!B28)</f>
        <v>Čáslavová Hana</v>
      </c>
      <c r="E18" s="43">
        <f>('Náhozy 60 HS'!P27)</f>
        <v>337</v>
      </c>
      <c r="F18" s="43">
        <f>('Náhozy 60 HS'!P28)</f>
        <v>121</v>
      </c>
      <c r="G18" s="43">
        <f>('Náhozy 60 HS'!Q28)</f>
        <v>15</v>
      </c>
      <c r="H18" s="33">
        <f t="shared" si="0"/>
        <v>458</v>
      </c>
    </row>
    <row r="19" spans="1:8" ht="16.5" thickBot="1" x14ac:dyDescent="0.3">
      <c r="A19" s="29" t="s">
        <v>28</v>
      </c>
      <c r="B19" s="40" t="str">
        <f>('Náhozy 60 HS'!C21)</f>
        <v>Maminy</v>
      </c>
      <c r="C19" s="41" t="str">
        <f>('Náhozy 60 HS'!B21)</f>
        <v>Žáková Eva</v>
      </c>
      <c r="D19" s="42" t="str">
        <f>('Náhozy 60 HS'!B22)</f>
        <v>Ševčíková Věra</v>
      </c>
      <c r="E19" s="43">
        <f>('Náhozy 60 HS'!P21)</f>
        <v>345</v>
      </c>
      <c r="F19" s="43">
        <f>('Náhozy 60 HS'!P22)</f>
        <v>111</v>
      </c>
      <c r="G19" s="43">
        <f>('Náhozy 60 HS'!Q22)</f>
        <v>20</v>
      </c>
      <c r="H19" s="33">
        <f t="shared" si="0"/>
        <v>456</v>
      </c>
    </row>
    <row r="20" spans="1:8" ht="16.5" thickBot="1" x14ac:dyDescent="0.3">
      <c r="A20" s="29" t="s">
        <v>16</v>
      </c>
      <c r="B20" s="40" t="str">
        <f>('Náhozy 60 HS'!C29)</f>
        <v>Alpa camp</v>
      </c>
      <c r="C20" s="41" t="str">
        <f>('Náhozy 60 HS'!B29)</f>
        <v>Caha Zdeněk</v>
      </c>
      <c r="D20" s="42" t="str">
        <f>('Náhozy 60 HS'!B30)</f>
        <v>Zmeškal Jaroslav</v>
      </c>
      <c r="E20" s="43">
        <f>('Náhozy 60 HS'!P29)</f>
        <v>333</v>
      </c>
      <c r="F20" s="43">
        <f>('Náhozy 60 HS'!P30)</f>
        <v>121</v>
      </c>
      <c r="G20" s="43">
        <f>('Náhozy 60 HS'!Q30)</f>
        <v>15</v>
      </c>
      <c r="H20" s="33">
        <f t="shared" si="0"/>
        <v>454</v>
      </c>
    </row>
    <row r="21" spans="1:8" ht="16.5" thickBot="1" x14ac:dyDescent="0.3">
      <c r="A21" s="29" t="s">
        <v>25</v>
      </c>
      <c r="B21" s="40" t="str">
        <f>('Náhozy 60 HS'!C9)</f>
        <v>MARODI Rýmařov</v>
      </c>
      <c r="C21" s="41" t="str">
        <f>('Náhozy 60 HS'!B9)</f>
        <v>Jurášová Alena</v>
      </c>
      <c r="D21" s="42" t="str">
        <f>('Náhozy 60 HS'!B10)</f>
        <v>Heisig Rudolf</v>
      </c>
      <c r="E21" s="43">
        <f>('Náhozy 60 HS'!P9)</f>
        <v>318</v>
      </c>
      <c r="F21" s="43">
        <f>('Náhozy 60 HS'!P10)</f>
        <v>120</v>
      </c>
      <c r="G21" s="43">
        <f>('Náhozy 60 HS'!Q10)</f>
        <v>24</v>
      </c>
      <c r="H21" s="33">
        <f t="shared" si="0"/>
        <v>438</v>
      </c>
    </row>
    <row r="22" spans="1:8" ht="16.5" thickBot="1" x14ac:dyDescent="0.3">
      <c r="A22" s="29" t="s">
        <v>26</v>
      </c>
      <c r="B22" s="40" t="str">
        <f>('Náhozy 60 HS'!C15)</f>
        <v>PROMIX</v>
      </c>
      <c r="C22" s="41" t="str">
        <f>('Náhozy 60 HS'!B15)</f>
        <v>Faltýnek Antonín</v>
      </c>
      <c r="D22" s="42" t="str">
        <f>('Náhozy 60 HS'!B16)</f>
        <v>Vognar Jiří</v>
      </c>
      <c r="E22" s="43">
        <f>('Náhozy 60 HS'!P15)</f>
        <v>314</v>
      </c>
      <c r="F22" s="43">
        <f>('Náhozy 60 HS'!P16)</f>
        <v>113</v>
      </c>
      <c r="G22" s="43">
        <f>('Náhozy 60 HS'!Q16)</f>
        <v>17</v>
      </c>
      <c r="H22" s="33">
        <f t="shared" si="0"/>
        <v>427</v>
      </c>
    </row>
    <row r="23" spans="1:8" ht="16.5" thickBot="1" x14ac:dyDescent="0.3">
      <c r="A23" s="29" t="s">
        <v>37</v>
      </c>
      <c r="B23" s="40" t="str">
        <f>('Náhozy 60 HS'!C49)</f>
        <v>Orel Rakšice</v>
      </c>
      <c r="C23" s="41" t="str">
        <f>('Náhozy 60 HS'!B49)</f>
        <v>Brauner Rudolf</v>
      </c>
      <c r="D23" s="42" t="str">
        <f>('Náhozy 60 HS'!B50)</f>
        <v>Kudláček Radoslav</v>
      </c>
      <c r="E23" s="43">
        <f>('Náhozy 60 HS'!P49)</f>
        <v>312</v>
      </c>
      <c r="F23" s="43">
        <f>('Náhozy 60 HS'!P50)</f>
        <v>113</v>
      </c>
      <c r="G23" s="43">
        <f>('Náhozy 60 HS'!Q50)</f>
        <v>14</v>
      </c>
      <c r="H23" s="33">
        <f t="shared" si="0"/>
        <v>425</v>
      </c>
    </row>
    <row r="24" spans="1:8" ht="16.5" thickBot="1" x14ac:dyDescent="0.3">
      <c r="A24" s="29" t="s">
        <v>38</v>
      </c>
      <c r="B24" s="40" t="str">
        <f>('Náhozy 60 HS'!C51)</f>
        <v>Orel Rakšice</v>
      </c>
      <c r="C24" s="41" t="str">
        <f>('Náhozy 60 HS'!B51)</f>
        <v>Knotek Tomáš</v>
      </c>
      <c r="D24" s="42" t="str">
        <f>('Náhozy 60 HS'!B52)</f>
        <v>Braunerová Kateřina</v>
      </c>
      <c r="E24" s="43">
        <f>('Náhozy 60 HS'!P51)</f>
        <v>306</v>
      </c>
      <c r="F24" s="43">
        <f>('Náhozy 60 HS'!P52)</f>
        <v>96</v>
      </c>
      <c r="G24" s="43">
        <f>('Náhozy 60 HS'!Q52)</f>
        <v>23</v>
      </c>
      <c r="H24" s="33">
        <f t="shared" si="0"/>
        <v>402</v>
      </c>
    </row>
    <row r="25" spans="1:8" ht="16.5" thickBot="1" x14ac:dyDescent="0.3">
      <c r="A25" s="29" t="s">
        <v>39</v>
      </c>
      <c r="B25" s="40" t="str">
        <f>('Náhozy 60 HS'!C45)</f>
        <v>EKOTEAM</v>
      </c>
      <c r="C25" s="41" t="str">
        <f>('Náhozy 60 HS'!B45)</f>
        <v>Otrubová Božena</v>
      </c>
      <c r="D25" s="42" t="str">
        <f>('Náhozy 60 HS'!B46)</f>
        <v>Rambousková Věra</v>
      </c>
      <c r="E25" s="43">
        <f>('Náhozy 60 HS'!P45)</f>
        <v>305</v>
      </c>
      <c r="F25" s="43">
        <f>('Náhozy 60 HS'!P46)</f>
        <v>95</v>
      </c>
      <c r="G25" s="43">
        <f>('Náhozy 60 HS'!Q46)</f>
        <v>20</v>
      </c>
      <c r="H25" s="33">
        <f t="shared" si="0"/>
        <v>400</v>
      </c>
    </row>
  </sheetData>
  <sortState ref="B5:H25">
    <sortCondition descending="1" ref="H5:H25"/>
    <sortCondition descending="1" ref="F5:F25"/>
    <sortCondition ref="G5:G25"/>
  </sortState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39" sqref="I39"/>
    </sheetView>
  </sheetViews>
  <sheetFormatPr defaultRowHeight="15" x14ac:dyDescent="0.25"/>
  <cols>
    <col min="1" max="1" width="4" customWidth="1"/>
    <col min="2" max="2" width="23.85546875" customWidth="1"/>
    <col min="3" max="3" width="20.7109375" customWidth="1"/>
    <col min="4" max="4" width="7.28515625" customWidth="1"/>
    <col min="5" max="5" width="6.28515625" customWidth="1"/>
    <col min="6" max="6" width="7.28515625" customWidth="1"/>
    <col min="7" max="7" width="13.140625" customWidth="1"/>
  </cols>
  <sheetData>
    <row r="1" spans="1:7" ht="20.25" x14ac:dyDescent="0.25">
      <c r="C1" s="57" t="s">
        <v>46</v>
      </c>
      <c r="D1" s="57"/>
    </row>
    <row r="2" spans="1:7" x14ac:dyDescent="0.25">
      <c r="C2" s="68" t="s">
        <v>44</v>
      </c>
    </row>
    <row r="3" spans="1:7" x14ac:dyDescent="0.25">
      <c r="C3" s="68"/>
    </row>
    <row r="4" spans="1:7" x14ac:dyDescent="0.25">
      <c r="A4" s="5" t="s">
        <v>1</v>
      </c>
      <c r="B4" s="6" t="s">
        <v>35</v>
      </c>
      <c r="C4" s="6" t="s">
        <v>36</v>
      </c>
      <c r="D4" s="7"/>
      <c r="E4" s="8"/>
      <c r="F4" s="4"/>
      <c r="G4" s="10"/>
    </row>
    <row r="5" spans="1:7" ht="15.75" thickBot="1" x14ac:dyDescent="0.3">
      <c r="A5" s="13"/>
      <c r="B5" s="13"/>
      <c r="C5" s="13"/>
      <c r="D5" s="15" t="s">
        <v>7</v>
      </c>
      <c r="E5" s="16" t="s">
        <v>9</v>
      </c>
      <c r="F5" s="16" t="s">
        <v>10</v>
      </c>
      <c r="G5" s="38" t="s">
        <v>32</v>
      </c>
    </row>
    <row r="6" spans="1:7" ht="15.75" thickBot="1" x14ac:dyDescent="0.3">
      <c r="A6" s="39" t="s">
        <v>13</v>
      </c>
      <c r="B6" s="58" t="str">
        <f>('Náhozy 60 HS'!C39)</f>
        <v>Baskeťáci</v>
      </c>
      <c r="C6" s="58" t="str">
        <f>('Náhozy 60 HS'!B39)</f>
        <v>Rychnovský Tomáš</v>
      </c>
      <c r="D6" s="58">
        <f>('Náhozy 60 HS'!L39)</f>
        <v>179</v>
      </c>
      <c r="E6" s="58">
        <f>('Náhozy 60 HS'!M39)</f>
        <v>95</v>
      </c>
      <c r="F6" s="58">
        <f>('Náhozy 60 HS'!N39)</f>
        <v>2</v>
      </c>
      <c r="G6" s="44">
        <f t="shared" ref="G6:G28" si="0">SUM(D6,E6)</f>
        <v>274</v>
      </c>
    </row>
    <row r="7" spans="1:7" ht="15.75" thickBot="1" x14ac:dyDescent="0.3">
      <c r="A7" s="39" t="s">
        <v>21</v>
      </c>
      <c r="B7" s="58" t="str">
        <f>('Náhozy 60 HS'!C43)</f>
        <v>PROMIX</v>
      </c>
      <c r="C7" s="58" t="str">
        <f>('Náhozy 60 HS'!B43)</f>
        <v>Vognar Jiří</v>
      </c>
      <c r="D7" s="58">
        <f>('Náhozy 60 HS'!L43)</f>
        <v>181</v>
      </c>
      <c r="E7" s="58">
        <f>('Náhozy 60 HS'!M43)</f>
        <v>79</v>
      </c>
      <c r="F7" s="58">
        <f>('Náhozy 60 HS'!N43)</f>
        <v>2</v>
      </c>
      <c r="G7" s="44">
        <f t="shared" si="0"/>
        <v>260</v>
      </c>
    </row>
    <row r="8" spans="1:7" ht="15.75" thickBot="1" x14ac:dyDescent="0.3">
      <c r="A8" s="29" t="s">
        <v>17</v>
      </c>
      <c r="B8" s="58" t="str">
        <f>('Náhozy 60 HS'!C41)</f>
        <v>Tescan</v>
      </c>
      <c r="C8" s="58" t="str">
        <f>('Náhozy 60 HS'!B42)</f>
        <v>Fiala martin</v>
      </c>
      <c r="D8" s="58">
        <f>('Náhozy 60 HS'!L42)</f>
        <v>191</v>
      </c>
      <c r="E8" s="58">
        <f>('Náhozy 60 HS'!M42)</f>
        <v>68</v>
      </c>
      <c r="F8" s="58">
        <f>('Náhozy 60 HS'!N42)</f>
        <v>10</v>
      </c>
      <c r="G8" s="33">
        <f t="shared" si="0"/>
        <v>259</v>
      </c>
    </row>
    <row r="9" spans="1:7" ht="15.75" thickBot="1" x14ac:dyDescent="0.3">
      <c r="A9" s="29" t="s">
        <v>14</v>
      </c>
      <c r="B9" s="58" t="str">
        <f>('Náhozy 60 HS'!C23)</f>
        <v>dorost</v>
      </c>
      <c r="C9" s="58" t="str">
        <f>('Náhozy 60 HS'!B24)</f>
        <v>Svoboda Jan</v>
      </c>
      <c r="D9" s="58">
        <f>('Náhozy 60 HS'!L24)</f>
        <v>179</v>
      </c>
      <c r="E9" s="58">
        <f>('Náhozy 60 HS'!M24)</f>
        <v>79</v>
      </c>
      <c r="F9" s="58">
        <f>('Náhozy 60 HS'!N24)</f>
        <v>4</v>
      </c>
      <c r="G9" s="33">
        <f t="shared" si="0"/>
        <v>258</v>
      </c>
    </row>
    <row r="10" spans="1:7" ht="15.75" thickBot="1" x14ac:dyDescent="0.3">
      <c r="A10" s="29" t="s">
        <v>22</v>
      </c>
      <c r="B10" s="58" t="str">
        <f>('Náhozy 60 HS'!C13)</f>
        <v>Sokolíci</v>
      </c>
      <c r="C10" s="58" t="str">
        <f>('Náhozy 60 HS'!B14)</f>
        <v>Salinka Petr</v>
      </c>
      <c r="D10" s="58">
        <f>('Náhozy 60 HS'!L14)</f>
        <v>174</v>
      </c>
      <c r="E10" s="58">
        <f>('Náhozy 60 HS'!M14)</f>
        <v>81</v>
      </c>
      <c r="F10" s="58">
        <f>('Náhozy 60 HS'!N14)</f>
        <v>4</v>
      </c>
      <c r="G10" s="33">
        <f t="shared" si="0"/>
        <v>255</v>
      </c>
    </row>
    <row r="11" spans="1:7" ht="15.75" thickBot="1" x14ac:dyDescent="0.3">
      <c r="A11" s="29" t="s">
        <v>27</v>
      </c>
      <c r="B11" s="58" t="str">
        <f>('Náhozy 60 HS'!C41)</f>
        <v>Tescan</v>
      </c>
      <c r="C11" s="58" t="str">
        <f>('Náhozy 60 HS'!B41)</f>
        <v>Bělehrádek Stanislav</v>
      </c>
      <c r="D11" s="58">
        <f>('Náhozy 60 HS'!L41)</f>
        <v>159</v>
      </c>
      <c r="E11" s="58">
        <f>('Náhozy 60 HS'!M41)</f>
        <v>95</v>
      </c>
      <c r="F11" s="58">
        <f>('Náhozy 60 HS'!N41)</f>
        <v>2</v>
      </c>
      <c r="G11" s="33">
        <f t="shared" si="0"/>
        <v>254</v>
      </c>
    </row>
    <row r="12" spans="1:7" ht="15.75" thickBot="1" x14ac:dyDescent="0.3">
      <c r="A12" s="29" t="s">
        <v>12</v>
      </c>
      <c r="B12" s="58" t="str">
        <f>('Náhozy 60 HS'!C11)</f>
        <v>Sokolíci</v>
      </c>
      <c r="C12" s="58" t="str">
        <f>('Náhozy 60 HS'!B12)</f>
        <v>Janda Milan</v>
      </c>
      <c r="D12" s="58">
        <f>('Náhozy 60 HS'!L12)</f>
        <v>172</v>
      </c>
      <c r="E12" s="58">
        <f>('Náhozy 60 HS'!M12)</f>
        <v>82</v>
      </c>
      <c r="F12" s="58">
        <f>('Náhozy 60 HS'!N12)</f>
        <v>4</v>
      </c>
      <c r="G12" s="33">
        <f t="shared" si="0"/>
        <v>254</v>
      </c>
    </row>
    <row r="13" spans="1:7" ht="15.75" thickBot="1" x14ac:dyDescent="0.3">
      <c r="A13" s="29" t="s">
        <v>23</v>
      </c>
      <c r="B13" s="58" t="str">
        <f>('Náhozy 60 HS'!C9)</f>
        <v>MARODI Rýmařov</v>
      </c>
      <c r="C13" s="58" t="str">
        <f>('Náhozy 60 HS'!B10)</f>
        <v>Heisig Rudolf</v>
      </c>
      <c r="D13" s="58">
        <f>('Náhozy 60 HS'!L10)</f>
        <v>166</v>
      </c>
      <c r="E13" s="58">
        <f>('Náhozy 60 HS'!M10)</f>
        <v>87</v>
      </c>
      <c r="F13" s="58">
        <f>('Náhozy 60 HS'!N10)</f>
        <v>6</v>
      </c>
      <c r="G13" s="33">
        <f t="shared" si="0"/>
        <v>253</v>
      </c>
    </row>
    <row r="14" spans="1:7" ht="15.75" thickBot="1" x14ac:dyDescent="0.3">
      <c r="A14" s="29" t="s">
        <v>20</v>
      </c>
      <c r="B14" s="58" t="str">
        <f>('Náhozy 60 HS'!C31)</f>
        <v>Alpa camp</v>
      </c>
      <c r="C14" s="58" t="str">
        <f>('Náhozy 60 HS'!B31)</f>
        <v>Smrž Jaroslav</v>
      </c>
      <c r="D14" s="58">
        <f>('Náhozy 60 HS'!L31)</f>
        <v>191</v>
      </c>
      <c r="E14" s="58">
        <f>('Náhozy 60 HS'!M31)</f>
        <v>61</v>
      </c>
      <c r="F14" s="58">
        <f>('Náhozy 60 HS'!N31)</f>
        <v>7</v>
      </c>
      <c r="G14" s="33">
        <f t="shared" si="0"/>
        <v>252</v>
      </c>
    </row>
    <row r="15" spans="1:7" ht="15.75" thickBot="1" x14ac:dyDescent="0.3">
      <c r="A15" s="29" t="s">
        <v>18</v>
      </c>
      <c r="B15" s="58" t="str">
        <f>('Náhozy 60 HS'!C25)</f>
        <v>Alpa camp</v>
      </c>
      <c r="C15" s="58" t="str">
        <f>('Náhozy 60 HS'!B26)</f>
        <v>Caha Zdeněk</v>
      </c>
      <c r="D15" s="58">
        <f>('Náhozy 60 HS'!L26)</f>
        <v>165</v>
      </c>
      <c r="E15" s="58">
        <f>('Náhozy 60 HS'!M26)</f>
        <v>81</v>
      </c>
      <c r="F15" s="58">
        <f>('Náhozy 60 HS'!N26)</f>
        <v>6</v>
      </c>
      <c r="G15" s="33">
        <f t="shared" si="0"/>
        <v>246</v>
      </c>
    </row>
    <row r="16" spans="1:7" ht="15.75" thickBot="1" x14ac:dyDescent="0.3">
      <c r="A16" s="29" t="s">
        <v>29</v>
      </c>
      <c r="B16" s="58" t="str">
        <f>('Náhozy 60 HS'!C33)</f>
        <v>Opožděná koule</v>
      </c>
      <c r="C16" s="58" t="str">
        <f>('Náhozy 60 HS'!B34)</f>
        <v>Kremláček Petr</v>
      </c>
      <c r="D16" s="58">
        <f>('Náhozy 60 HS'!L34)</f>
        <v>157</v>
      </c>
      <c r="E16" s="58">
        <f>('Náhozy 60 HS'!M34)</f>
        <v>85</v>
      </c>
      <c r="F16" s="58">
        <f>('Náhozy 60 HS'!N34)</f>
        <v>8</v>
      </c>
      <c r="G16" s="33">
        <f t="shared" si="0"/>
        <v>242</v>
      </c>
    </row>
    <row r="17" spans="1:7" ht="15.75" thickBot="1" x14ac:dyDescent="0.3">
      <c r="A17" s="29" t="s">
        <v>15</v>
      </c>
      <c r="B17" s="58" t="str">
        <f>('Náhozy 60 HS'!C47)</f>
        <v>dorost</v>
      </c>
      <c r="C17" s="58" t="str">
        <f>('Náhozy 60 HS'!B47)</f>
        <v>Eliáš Adam</v>
      </c>
      <c r="D17" s="58">
        <f>('Náhozy 60 HS'!L47)</f>
        <v>169</v>
      </c>
      <c r="E17" s="58">
        <f>('Náhozy 60 HS'!M47)</f>
        <v>71</v>
      </c>
      <c r="F17" s="58">
        <f>('Náhozy 60 HS'!N47)</f>
        <v>7</v>
      </c>
      <c r="G17" s="33">
        <f t="shared" si="0"/>
        <v>240</v>
      </c>
    </row>
    <row r="18" spans="1:7" ht="15.75" thickBot="1" x14ac:dyDescent="0.3">
      <c r="A18" s="29" t="s">
        <v>24</v>
      </c>
      <c r="B18" s="58" t="str">
        <f>('Náhozy 60 HS'!C37)</f>
        <v>Baskeťáci</v>
      </c>
      <c r="C18" s="58" t="str">
        <f>('Náhozy 60 HS'!B38)</f>
        <v>Šoltés Josef</v>
      </c>
      <c r="D18" s="58">
        <f>('Náhozy 60 HS'!L38)</f>
        <v>167</v>
      </c>
      <c r="E18" s="58">
        <f>('Náhozy 60 HS'!M38)</f>
        <v>70</v>
      </c>
      <c r="F18" s="58">
        <f>('Náhozy 60 HS'!N38)</f>
        <v>8</v>
      </c>
      <c r="G18" s="33">
        <f t="shared" si="0"/>
        <v>237</v>
      </c>
    </row>
    <row r="19" spans="1:7" ht="15.75" thickBot="1" x14ac:dyDescent="0.3">
      <c r="A19" s="29" t="s">
        <v>19</v>
      </c>
      <c r="B19" s="58" t="str">
        <f>('Náhozy 60 HS'!C35)</f>
        <v>Sokolíci</v>
      </c>
      <c r="C19" s="58" t="str">
        <f>('Náhozy 60 HS'!B35)</f>
        <v>Němec Libor</v>
      </c>
      <c r="D19" s="58">
        <f>('Náhozy 60 HS'!L35)</f>
        <v>164</v>
      </c>
      <c r="E19" s="58">
        <f>('Náhozy 60 HS'!M35)</f>
        <v>70</v>
      </c>
      <c r="F19" s="58">
        <f>('Náhozy 60 HS'!N35)</f>
        <v>9</v>
      </c>
      <c r="G19" s="33">
        <f t="shared" si="0"/>
        <v>234</v>
      </c>
    </row>
    <row r="20" spans="1:7" ht="15.75" thickBot="1" x14ac:dyDescent="0.3">
      <c r="A20" s="29" t="s">
        <v>28</v>
      </c>
      <c r="B20" s="58" t="str">
        <f>('Náhozy 60 HS'!C49)</f>
        <v>Orel Rakšice</v>
      </c>
      <c r="C20" s="58" t="str">
        <f>('Náhozy 60 HS'!B49)</f>
        <v>Brauner Rudolf</v>
      </c>
      <c r="D20" s="58">
        <f>('Náhozy 60 HS'!L49)</f>
        <v>172</v>
      </c>
      <c r="E20" s="58">
        <f>('Náhozy 60 HS'!M49)</f>
        <v>62</v>
      </c>
      <c r="F20" s="58">
        <f>('Náhozy 60 HS'!N49)</f>
        <v>4</v>
      </c>
      <c r="G20" s="33">
        <f t="shared" si="0"/>
        <v>234</v>
      </c>
    </row>
    <row r="21" spans="1:7" ht="15.75" thickBot="1" x14ac:dyDescent="0.3">
      <c r="A21" s="29" t="s">
        <v>16</v>
      </c>
      <c r="B21" s="58" t="str">
        <f>('Náhozy 60 HS'!C23)</f>
        <v>dorost</v>
      </c>
      <c r="C21" s="58" t="str">
        <f>('Náhozy 60 HS'!B23)</f>
        <v>Šmarda Vojtěch</v>
      </c>
      <c r="D21" s="58">
        <f>('Náhozy 60 HS'!L23)</f>
        <v>153</v>
      </c>
      <c r="E21" s="58">
        <f>('Náhozy 60 HS'!M23)</f>
        <v>80</v>
      </c>
      <c r="F21" s="58">
        <f>('Náhozy 60 HS'!N23)</f>
        <v>6</v>
      </c>
      <c r="G21" s="33">
        <f t="shared" si="0"/>
        <v>233</v>
      </c>
    </row>
    <row r="22" spans="1:7" ht="15.75" thickBot="1" x14ac:dyDescent="0.3">
      <c r="A22" s="29" t="s">
        <v>25</v>
      </c>
      <c r="B22" s="58" t="str">
        <f>('Náhozy 60 HS'!C27)</f>
        <v>Alpa camp</v>
      </c>
      <c r="C22" s="58" t="str">
        <f>('Náhozy 60 HS'!B27)</f>
        <v>Zmeškal Jaroslav</v>
      </c>
      <c r="D22" s="58">
        <f>('Náhozy 60 HS'!L27)</f>
        <v>170</v>
      </c>
      <c r="E22" s="58">
        <f>('Náhozy 60 HS'!M27)</f>
        <v>60</v>
      </c>
      <c r="F22" s="58">
        <f>('Náhozy 60 HS'!N27)</f>
        <v>8</v>
      </c>
      <c r="G22" s="33">
        <f t="shared" si="0"/>
        <v>230</v>
      </c>
    </row>
    <row r="23" spans="1:7" ht="15.75" thickBot="1" x14ac:dyDescent="0.3">
      <c r="A23" s="29" t="s">
        <v>26</v>
      </c>
      <c r="B23" s="58" t="str">
        <f>('Náhozy 60 HS'!C47)</f>
        <v>dorost</v>
      </c>
      <c r="C23" s="58" t="str">
        <f>('Náhozy 60 HS'!B48)</f>
        <v>Šipl Ondřej</v>
      </c>
      <c r="D23" s="58">
        <f>('Náhozy 60 HS'!L48)</f>
        <v>156</v>
      </c>
      <c r="E23" s="58">
        <f>('Náhozy 60 HS'!M48)</f>
        <v>69</v>
      </c>
      <c r="F23" s="58">
        <f>('Náhozy 60 HS'!N48)</f>
        <v>5</v>
      </c>
      <c r="G23" s="33">
        <f t="shared" si="0"/>
        <v>225</v>
      </c>
    </row>
    <row r="24" spans="1:7" ht="15.75" thickBot="1" x14ac:dyDescent="0.3">
      <c r="A24" s="29" t="s">
        <v>37</v>
      </c>
      <c r="B24" s="58" t="str">
        <f>('Náhozy 60 HS'!C17)</f>
        <v>STAVECO</v>
      </c>
      <c r="C24" s="58" t="str">
        <f>('Náhozy 60 HS'!B18)</f>
        <v>Franěk Jiří</v>
      </c>
      <c r="D24" s="58">
        <f>('Náhozy 60 HS'!L18)</f>
        <v>165</v>
      </c>
      <c r="E24" s="58">
        <f>('Náhozy 60 HS'!M18)</f>
        <v>60</v>
      </c>
      <c r="F24" s="58">
        <f>('Náhozy 60 HS'!N18)</f>
        <v>11</v>
      </c>
      <c r="G24" s="33">
        <f t="shared" si="0"/>
        <v>225</v>
      </c>
    </row>
    <row r="25" spans="1:7" ht="15.75" thickBot="1" x14ac:dyDescent="0.3">
      <c r="A25" s="29" t="s">
        <v>38</v>
      </c>
      <c r="B25" s="58" t="str">
        <f>('Náhozy 60 HS'!C51)</f>
        <v>Orel Rakšice</v>
      </c>
      <c r="C25" s="58" t="str">
        <f>('Náhozy 60 HS'!B51)</f>
        <v>Knotek Tomáš</v>
      </c>
      <c r="D25" s="58">
        <f>('Náhozy 60 HS'!L51)</f>
        <v>172</v>
      </c>
      <c r="E25" s="58">
        <f>('Náhozy 60 HS'!M51)</f>
        <v>52</v>
      </c>
      <c r="F25" s="58">
        <f>('Náhozy 60 HS'!N51)</f>
        <v>12</v>
      </c>
      <c r="G25" s="33">
        <f t="shared" si="0"/>
        <v>224</v>
      </c>
    </row>
    <row r="26" spans="1:7" ht="15.75" thickBot="1" x14ac:dyDescent="0.3">
      <c r="A26" s="29" t="s">
        <v>39</v>
      </c>
      <c r="B26" s="58" t="str">
        <f>('Náhozy 60 HS'!C43)</f>
        <v>PROMIX</v>
      </c>
      <c r="C26" s="58" t="str">
        <f>('Náhozy 60 HS'!B44)</f>
        <v>Horák Petr</v>
      </c>
      <c r="D26" s="58">
        <f>('Náhozy 60 HS'!L44)</f>
        <v>148</v>
      </c>
      <c r="E26" s="58">
        <f>('Náhozy 60 HS'!M44)</f>
        <v>59</v>
      </c>
      <c r="F26" s="58">
        <f>('Náhozy 60 HS'!N44)</f>
        <v>8</v>
      </c>
      <c r="G26" s="33">
        <f t="shared" si="0"/>
        <v>207</v>
      </c>
    </row>
    <row r="27" spans="1:7" ht="15.75" thickBot="1" x14ac:dyDescent="0.3">
      <c r="A27" s="29" t="s">
        <v>40</v>
      </c>
      <c r="B27" s="58" t="str">
        <f>('Náhozy 60 HS'!C49)</f>
        <v>Orel Rakšice</v>
      </c>
      <c r="C27" s="58" t="str">
        <f>('Náhozy 60 HS'!B50)</f>
        <v>Kudláček Radoslav</v>
      </c>
      <c r="D27" s="58">
        <f>('Náhozy 60 HS'!L50)</f>
        <v>140</v>
      </c>
      <c r="E27" s="58">
        <f>('Náhozy 60 HS'!M50)</f>
        <v>51</v>
      </c>
      <c r="F27" s="58">
        <f>('Náhozy 60 HS'!N50)</f>
        <v>10</v>
      </c>
      <c r="G27" s="33">
        <f t="shared" si="0"/>
        <v>191</v>
      </c>
    </row>
    <row r="28" spans="1:7" ht="15.75" thickBot="1" x14ac:dyDescent="0.3">
      <c r="A28" s="29" t="s">
        <v>41</v>
      </c>
      <c r="B28" s="58" t="str">
        <f>('Náhozy 60 HS'!C15)</f>
        <v>PROMIX</v>
      </c>
      <c r="C28" s="58" t="str">
        <f>('Náhozy 60 HS'!B15)</f>
        <v>Faltýnek Antonín</v>
      </c>
      <c r="D28" s="58">
        <f>('Náhozy 60 HS'!L15)</f>
        <v>138</v>
      </c>
      <c r="E28" s="58">
        <f>('Náhozy 60 HS'!M15)</f>
        <v>52</v>
      </c>
      <c r="F28" s="58">
        <f>('Náhozy 60 HS'!N15)</f>
        <v>12</v>
      </c>
      <c r="G28" s="33">
        <f t="shared" si="0"/>
        <v>190</v>
      </c>
    </row>
  </sheetData>
  <sortState ref="B6:G31">
    <sortCondition descending="1" ref="G6:G31"/>
    <sortCondition descending="1" ref="E6:E31"/>
    <sortCondition ref="F6:F31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I23" sqref="I23"/>
    </sheetView>
  </sheetViews>
  <sheetFormatPr defaultRowHeight="15" x14ac:dyDescent="0.25"/>
  <cols>
    <col min="1" max="1" width="4.5703125" customWidth="1"/>
    <col min="2" max="2" width="20.7109375" customWidth="1"/>
    <col min="3" max="3" width="23.140625" customWidth="1"/>
    <col min="4" max="4" width="7.28515625" customWidth="1"/>
    <col min="5" max="5" width="6.7109375" customWidth="1"/>
  </cols>
  <sheetData>
    <row r="1" spans="1:7" ht="20.25" x14ac:dyDescent="0.25">
      <c r="C1" s="57" t="s">
        <v>47</v>
      </c>
      <c r="D1" s="57"/>
    </row>
    <row r="2" spans="1:7" x14ac:dyDescent="0.25">
      <c r="C2" s="69" t="s">
        <v>43</v>
      </c>
    </row>
    <row r="3" spans="1:7" x14ac:dyDescent="0.25">
      <c r="C3" s="69"/>
    </row>
    <row r="4" spans="1:7" x14ac:dyDescent="0.25">
      <c r="A4" s="5" t="s">
        <v>1</v>
      </c>
      <c r="B4" s="6" t="s">
        <v>35</v>
      </c>
      <c r="C4" s="6" t="s">
        <v>42</v>
      </c>
      <c r="D4" s="7"/>
      <c r="E4" s="8"/>
      <c r="F4" s="4"/>
      <c r="G4" s="10"/>
    </row>
    <row r="5" spans="1:7" ht="15.75" thickBot="1" x14ac:dyDescent="0.3">
      <c r="A5" s="13"/>
      <c r="B5" s="13"/>
      <c r="C5" s="13"/>
      <c r="D5" s="15" t="s">
        <v>7</v>
      </c>
      <c r="E5" s="16" t="s">
        <v>9</v>
      </c>
      <c r="F5" s="16" t="s">
        <v>10</v>
      </c>
      <c r="G5" s="38" t="s">
        <v>32</v>
      </c>
    </row>
    <row r="6" spans="1:7" ht="15.75" thickBot="1" x14ac:dyDescent="0.3">
      <c r="A6" s="39" t="s">
        <v>13</v>
      </c>
      <c r="B6" s="59" t="str">
        <f>('Náhozy 60 HS'!C17)</f>
        <v>STAVECO</v>
      </c>
      <c r="C6" s="59" t="str">
        <f>('Náhozy 60 HS'!B17)</f>
        <v>Červinková Helena</v>
      </c>
      <c r="D6" s="59">
        <f>('Náhozy 60 HS'!L17)</f>
        <v>186</v>
      </c>
      <c r="E6" s="59">
        <f>('Náhozy 60 HS'!M17)</f>
        <v>85</v>
      </c>
      <c r="F6" s="59">
        <f>('Náhozy 60 HS'!N17)</f>
        <v>4</v>
      </c>
      <c r="G6" s="44">
        <f t="shared" ref="G6:G16" si="0">SUM(D6,E6)</f>
        <v>271</v>
      </c>
    </row>
    <row r="7" spans="1:7" ht="15.75" thickBot="1" x14ac:dyDescent="0.3">
      <c r="A7" s="29" t="s">
        <v>21</v>
      </c>
      <c r="B7" s="59" t="str">
        <f>('Náhozy 60 HS'!C19)</f>
        <v>Maminy</v>
      </c>
      <c r="C7" s="59" t="str">
        <f>('Náhozy 60 HS'!B19)</f>
        <v>Kleiblová Renata</v>
      </c>
      <c r="D7" s="59">
        <f>('Náhozy 60 HS'!L19)</f>
        <v>176</v>
      </c>
      <c r="E7" s="59">
        <f>('Náhozy 60 HS'!M19)</f>
        <v>92</v>
      </c>
      <c r="F7" s="59">
        <f>('Náhozy 60 HS'!N19)</f>
        <v>4</v>
      </c>
      <c r="G7" s="33">
        <f t="shared" si="0"/>
        <v>268</v>
      </c>
    </row>
    <row r="8" spans="1:7" ht="15.75" thickBot="1" x14ac:dyDescent="0.3">
      <c r="A8" s="29" t="s">
        <v>17</v>
      </c>
      <c r="B8" s="59" t="str">
        <f>('Náhozy 60 HS'!C11)</f>
        <v>Sokolíci</v>
      </c>
      <c r="C8" s="59" t="str">
        <f>('Náhozy 60 HS'!B11)</f>
        <v>Čeperová Olga</v>
      </c>
      <c r="D8" s="59">
        <f>('Náhozy 60 HS'!L11)</f>
        <v>178</v>
      </c>
      <c r="E8" s="59">
        <f>('Náhozy 60 HS'!M11)</f>
        <v>68</v>
      </c>
      <c r="F8" s="59">
        <f>('Náhozy 60 HS'!N11)</f>
        <v>6</v>
      </c>
      <c r="G8" s="33">
        <f t="shared" si="0"/>
        <v>246</v>
      </c>
    </row>
    <row r="9" spans="1:7" ht="15.75" thickBot="1" x14ac:dyDescent="0.3">
      <c r="A9" s="29" t="s">
        <v>14</v>
      </c>
      <c r="B9" s="59" t="str">
        <f>('Náhozy 60 HS'!C21)</f>
        <v>Maminy</v>
      </c>
      <c r="C9" s="59" t="str">
        <f>('Náhozy 60 HS'!B22)</f>
        <v>Ševčíková Věra</v>
      </c>
      <c r="D9" s="59">
        <f>('Náhozy 60 HS'!L22)</f>
        <v>171</v>
      </c>
      <c r="E9" s="59">
        <f>('Náhozy 60 HS'!M22)</f>
        <v>59</v>
      </c>
      <c r="F9" s="59">
        <f>('Náhozy 60 HS'!N22)</f>
        <v>9</v>
      </c>
      <c r="G9" s="33">
        <f t="shared" si="0"/>
        <v>230</v>
      </c>
    </row>
    <row r="10" spans="1:7" ht="15.75" thickBot="1" x14ac:dyDescent="0.3">
      <c r="A10" s="29" t="s">
        <v>22</v>
      </c>
      <c r="B10" s="59" t="str">
        <f>('Náhozy 60 HS'!C27)</f>
        <v>Alpa camp</v>
      </c>
      <c r="C10" s="59" t="str">
        <f>('Náhozy 60 HS'!B28)</f>
        <v>Čáslavová Hana</v>
      </c>
      <c r="D10" s="59">
        <f>('Náhozy 60 HS'!L28)</f>
        <v>167</v>
      </c>
      <c r="E10" s="59">
        <f>('Náhozy 60 HS'!M28)</f>
        <v>61</v>
      </c>
      <c r="F10" s="59">
        <f>('Náhozy 60 HS'!N28)</f>
        <v>7</v>
      </c>
      <c r="G10" s="33">
        <f t="shared" si="0"/>
        <v>228</v>
      </c>
    </row>
    <row r="11" spans="1:7" ht="15.75" thickBot="1" x14ac:dyDescent="0.3">
      <c r="A11" s="29" t="s">
        <v>27</v>
      </c>
      <c r="B11" s="59" t="str">
        <f>('Náhozy 60 HS'!C21)</f>
        <v>Maminy</v>
      </c>
      <c r="C11" s="59" t="str">
        <f>('Náhozy 60 HS'!B21)</f>
        <v>Žáková Eva</v>
      </c>
      <c r="D11" s="59">
        <f>('Náhozy 60 HS'!L21)</f>
        <v>174</v>
      </c>
      <c r="E11" s="59">
        <f>('Náhozy 60 HS'!M21)</f>
        <v>52</v>
      </c>
      <c r="F11" s="59">
        <f>('Náhozy 60 HS'!N21)</f>
        <v>11</v>
      </c>
      <c r="G11" s="33">
        <f t="shared" si="0"/>
        <v>226</v>
      </c>
    </row>
    <row r="12" spans="1:7" ht="15.75" thickBot="1" x14ac:dyDescent="0.3">
      <c r="A12" s="29" t="s">
        <v>12</v>
      </c>
      <c r="B12" s="59" t="str">
        <f>('Náhozy 60 HS'!C35)</f>
        <v>Sokolíci</v>
      </c>
      <c r="C12" s="59" t="str">
        <f>('Náhozy 60 HS'!B36)</f>
        <v>Klíčníková Jarka</v>
      </c>
      <c r="D12" s="59">
        <f>('Náhozy 60 HS'!L36)</f>
        <v>163</v>
      </c>
      <c r="E12" s="59">
        <f>('Náhozy 60 HS'!M36)</f>
        <v>62</v>
      </c>
      <c r="F12" s="59">
        <f>('Náhozy 60 HS'!N36)</f>
        <v>8</v>
      </c>
      <c r="G12" s="33">
        <f t="shared" si="0"/>
        <v>225</v>
      </c>
    </row>
    <row r="13" spans="1:7" ht="15.75" thickBot="1" x14ac:dyDescent="0.3">
      <c r="A13" s="29" t="s">
        <v>23</v>
      </c>
      <c r="B13" s="59" t="str">
        <f>('Náhozy 60 HS'!C33)</f>
        <v>Opožděná koule</v>
      </c>
      <c r="C13" s="59" t="str">
        <f>('Náhozy 60 HS'!B33)</f>
        <v>Otrubová Božena</v>
      </c>
      <c r="D13" s="59">
        <f>('Náhozy 60 HS'!L33)</f>
        <v>152</v>
      </c>
      <c r="E13" s="59">
        <f>('Náhozy 60 HS'!M33)</f>
        <v>71</v>
      </c>
      <c r="F13" s="59">
        <f>('Náhozy 60 HS'!N33)</f>
        <v>8</v>
      </c>
      <c r="G13" s="33">
        <f t="shared" si="0"/>
        <v>223</v>
      </c>
    </row>
    <row r="14" spans="1:7" ht="15.75" thickBot="1" x14ac:dyDescent="0.3">
      <c r="A14" s="39" t="s">
        <v>20</v>
      </c>
      <c r="B14" s="59" t="str">
        <f>('Náhozy 60 HS'!C45)</f>
        <v>EKOTEAM</v>
      </c>
      <c r="C14" s="59" t="str">
        <f>('Náhozy 60 HS'!B46)</f>
        <v>Rambousková Věra</v>
      </c>
      <c r="D14" s="59">
        <f>('Náhozy 60 HS'!L46)</f>
        <v>145</v>
      </c>
      <c r="E14" s="59">
        <f>('Náhozy 60 HS'!M46)</f>
        <v>63</v>
      </c>
      <c r="F14" s="59">
        <f>('Náhozy 60 HS'!N46)</f>
        <v>5</v>
      </c>
      <c r="G14" s="44">
        <f t="shared" si="0"/>
        <v>208</v>
      </c>
    </row>
    <row r="15" spans="1:7" ht="15.75" thickBot="1" x14ac:dyDescent="0.3">
      <c r="A15" s="29" t="s">
        <v>18</v>
      </c>
      <c r="B15" s="59" t="str">
        <f>('Náhozy 60 HS'!C7)</f>
        <v>MARODI Rýmařov</v>
      </c>
      <c r="C15" s="59" t="str">
        <f>('Náhozy 60 HS'!B7)</f>
        <v>Jurášová Alena</v>
      </c>
      <c r="D15" s="59">
        <f>('Náhozy 60 HS'!L7)</f>
        <v>141</v>
      </c>
      <c r="E15" s="59">
        <f>('Náhozy 60 HS'!M7)</f>
        <v>51</v>
      </c>
      <c r="F15" s="59">
        <f>('Náhozy 60 HS'!N7)</f>
        <v>12</v>
      </c>
      <c r="G15" s="33">
        <f t="shared" si="0"/>
        <v>192</v>
      </c>
    </row>
    <row r="16" spans="1:7" ht="15.75" thickBot="1" x14ac:dyDescent="0.3">
      <c r="A16" s="39" t="s">
        <v>29</v>
      </c>
      <c r="B16" s="59" t="str">
        <f>('Náhozy 60 HS'!C51)</f>
        <v>Orel Rakšice</v>
      </c>
      <c r="C16" s="59" t="str">
        <f>('Náhozy 60 HS'!B52)</f>
        <v>Braunerová Kateřina</v>
      </c>
      <c r="D16" s="59">
        <f>('Náhozy 60 HS'!L52)</f>
        <v>134</v>
      </c>
      <c r="E16" s="59">
        <f>('Náhozy 60 HS'!M52)</f>
        <v>44</v>
      </c>
      <c r="F16" s="59">
        <f>('Náhozy 60 HS'!N52)</f>
        <v>11</v>
      </c>
      <c r="G16" s="44">
        <f t="shared" si="0"/>
        <v>178</v>
      </c>
    </row>
  </sheetData>
  <sortState ref="B6:G26">
    <sortCondition descending="1" ref="G6:G26"/>
    <sortCondition descending="1" ref="E6:E26"/>
    <sortCondition ref="F6:F26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Náhozy 60 HS</vt:lpstr>
      <vt:lpstr>Dvojice 60HS</vt:lpstr>
      <vt:lpstr>Muži 60HS</vt:lpstr>
      <vt:lpstr>Ženy 60HS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</dc:creator>
  <cp:lastModifiedBy>OBSLUHA</cp:lastModifiedBy>
  <cp:lastPrinted>2021-06-28T18:15:17Z</cp:lastPrinted>
  <dcterms:created xsi:type="dcterms:W3CDTF">2016-05-08T20:45:14Z</dcterms:created>
  <dcterms:modified xsi:type="dcterms:W3CDTF">2021-06-28T18:22:38Z</dcterms:modified>
</cp:coreProperties>
</file>